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240" yWindow="105" windowWidth="11235" windowHeight="10485" activeTab="0"/>
  </bookViews>
  <sheets>
    <sheet name="Budget" sheetId="7" r:id="rId1"/>
  </sheets>
  <definedNames>
    <definedName name="_xlnm.Print_Area" localSheetId="0">'Budget'!$A$1:$O$206</definedName>
    <definedName name="valuevx">42.314159</definedName>
  </definedNames>
  <calcPr calcId="145621"/>
</workbook>
</file>

<file path=xl/comments1.xml><?xml version="1.0" encoding="utf-8"?>
<comments xmlns="http://schemas.openxmlformats.org/spreadsheetml/2006/main">
  <authors>
    <author>Vertex42</author>
  </authors>
  <commentList>
    <comment ref="A10" authorId="0">
      <text>
        <r>
          <rPr>
            <b/>
            <sz val="8"/>
            <rFont val="Tahoma"/>
            <family val="2"/>
          </rPr>
          <t>Adjustment to Savings:</t>
        </r>
        <r>
          <rPr>
            <sz val="8"/>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3" authorId="0">
      <text>
        <r>
          <rPr>
            <b/>
            <sz val="8"/>
            <rFont val="Tahoma"/>
            <family val="2"/>
          </rPr>
          <t>Transfer from Savings:</t>
        </r>
        <r>
          <rPr>
            <sz val="8"/>
            <rFont val="Tahoma"/>
            <family val="2"/>
          </rPr>
          <t xml:space="preserve">
This budget spreadsheet treats transfers to savings as an expense (money flowing out of your spending accounts), so transfers from savings back into your spending accounts are treated as income.</t>
        </r>
      </text>
    </comment>
  </commentList>
</comments>
</file>

<file path=xl/sharedStrings.xml><?xml version="1.0" encoding="utf-8"?>
<sst xmlns="http://schemas.openxmlformats.org/spreadsheetml/2006/main" count="208" uniqueCount="137">
  <si>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</si>
  <si>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</si>
  <si>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</si>
  <si>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</si>
  <si>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</si>
  <si>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</si>
  <si>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</si>
  <si>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</si>
  <si>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</si>
  <si>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</si>
  <si>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</si>
  <si>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</si>
  <si>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</si>
  <si>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</si>
  <si>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</si>
  <si>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</si>
  <si>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</si>
  <si>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</si>
  <si>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</si>
  <si>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</si>
  <si>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</si>
  <si>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</si>
  <si>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</si>
  <si>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</si>
  <si>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</si>
  <si>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</si>
  <si>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</si>
  <si>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</si>
  <si>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</si>
  <si>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</si>
  <si>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</si>
  <si>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</si>
  <si>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</si>
  <si>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</si>
  <si>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</si>
  <si>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</si>
  <si>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</si>
  <si>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</si>
  <si>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</si>
  <si>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</si>
  <si>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</si>
  <si>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</si>
  <si>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</si>
  <si>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</si>
  <si>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</si>
  <si>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</si>
  <si>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</si>
  <si>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</si>
  <si>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</si>
  <si>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</si>
  <si>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</si>
  <si>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</si>
  <si>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</si>
  <si>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</si>
  <si>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</si>
  <si>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</si>
  <si>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</si>
  <si>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</si>
  <si>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</si>
  <si>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</si>
  <si>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</si>
  <si>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</si>
  <si>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</si>
  <si>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</si>
  <si>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</si>
  <si>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</si>
  <si>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</si>
  <si>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</si>
  <si>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</si>
  <si>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</si>
  <si>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</si>
  <si>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</si>
  <si>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</si>
  <si>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</si>
  <si>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</si>
  <si>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</si>
  <si>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</si>
  <si>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</si>
  <si>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</si>
  <si>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</si>
  <si>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</si>
  <si>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</si>
  <si>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</si>
  <si>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</si>
  <si>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</si>
  <si>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</si>
  <si>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</si>
  <si>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</si>
  <si>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</si>
  <si>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</si>
  <si>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</si>
  <si>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</si>
  <si>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</si>
  <si>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</si>
  <si>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</si>
  <si>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</si>
  <si>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</si>
  <si>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</si>
  <si>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</si>
  <si>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</si>
  <si>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</si>
  <si>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</si>
  <si>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</si>
  <si>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</si>
  <si>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</si>
  <si>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</si>
  <si>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</si>
  <si>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</si>
  <si>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</si>
  <si>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</si>
  <si>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</si>
  <si>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</si>
  <si>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</si>
  <si>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</si>
  <si>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</si>
  <si>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</si>
  <si>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</si>
  <si>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</si>
  <si>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</si>
  <si>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</si>
  <si>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</si>
  <si>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</si>
  <si>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</si>
  <si>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</si>
  <si>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</si>
  <si>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</si>
  <si>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</si>
  <si>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</si>
  <si>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</si>
  <si>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</si>
  <si>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</si>
  <si>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</si>
  <si>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SAVINGS EXPENSE</t>
  </si>
  <si>
    <t>NET (Income - Expenses)</t>
  </si>
  <si>
    <t>% of Total Expenses</t>
  </si>
  <si>
    <t xml:space="preserve"> Total </t>
  </si>
  <si>
    <t xml:space="preserve"> Avg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</si>
</sst>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48">
    <font>
      <sz val="11"/>
      <name val="Arial"/>
      <family val="2"/>
    </font>
    <font>
      <sz val="10"/>
      <name val="Arial"/>
      <family val="2"/>
    </font>
    <font>
      <u val="single"/>
      <sz val="10"/>
      <color indexed="12"/>
      <name val="Arial"/>
      <family val="2"/>
    </font>
    <font>
      <sz val="10"/>
      <name val="Trebuchet MS"/>
      <family val="2"/>
    </font>
    <font>
      <sz val="8"/>
      <name val="Trebuchet MS"/>
      <family val="2"/>
    </font>
    <font>
      <sz val="8"/>
      <name val="Tahoma"/>
      <family val="2"/>
    </font>
    <font>
      <b/>
      <sz val="8"/>
      <name val="Tahoma"/>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color indexed="53"/>
      <name val="Trebuchet MS"/>
      <family val="2"/>
      <scheme val="minor"/>
    </font>
    <font>
      <b/>
      <sz val="18"/>
      <name val="Trebuchet MS"/>
      <family val="2"/>
      <scheme val="minor"/>
    </font>
    <font>
      <u val="single"/>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10"/>
      <name val="Arial"/>
      <family val="2"/>
      <scheme val="major"/>
    </font>
    <font>
      <sz val="9"/>
      <name val="Trebuchet MS"/>
      <family val="2"/>
      <scheme val="minor"/>
    </font>
    <font>
      <b/>
      <sz val="9"/>
      <name val="Trebuchet MS"/>
      <family val="2"/>
      <scheme val="minor"/>
    </font>
    <font>
      <sz val="9"/>
      <name val="Trebuchet MS"/>
      <family val="2"/>
    </font>
    <font>
      <sz val="9"/>
      <color theme="0"/>
      <name val="Trebuchet MS"/>
      <family val="2"/>
      <scheme val="minor"/>
    </font>
    <font>
      <b/>
      <sz val="10"/>
      <color theme="1"/>
      <name val="Trebuchet MS"/>
      <family val="2"/>
      <scheme val="minor"/>
    </font>
    <font>
      <sz val="10"/>
      <color theme="1"/>
      <name val="Trebuchet MS"/>
      <family val="2"/>
      <scheme val="minor"/>
    </font>
    <font>
      <sz val="2"/>
      <color theme="0"/>
      <name val="Trebuchet MS"/>
      <family val="2"/>
      <scheme val="minor"/>
    </font>
    <font>
      <sz val="10"/>
      <color theme="1"/>
      <name val="Arial"/>
      <family val="2"/>
    </font>
    <font>
      <i/>
      <sz val="10"/>
      <name val="Trebuchet MS"/>
      <family val="2"/>
      <scheme val="minor"/>
    </font>
    <font>
      <b/>
      <sz val="11"/>
      <color theme="1"/>
      <name val="Arial"/>
      <family val="1"/>
      <scheme val="major"/>
    </font>
    <font>
      <b/>
      <sz val="18"/>
      <color theme="1"/>
      <name val="Arial"/>
      <family val="2"/>
      <scheme val="major"/>
    </font>
    <font>
      <b/>
      <sz val="10"/>
      <color theme="1"/>
      <name val="Arial"/>
      <family val="2"/>
      <scheme val="major"/>
    </font>
    <font>
      <b/>
      <sz val="8"/>
      <name val="Arial"/>
      <family val="2"/>
    </font>
  </fonts>
  <fills count="25">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04997999966144562"/>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2"/>
        <bgColor indexed="64"/>
      </patternFill>
    </fill>
    <fill>
      <patternFill patternType="solid">
        <fgColor theme="2" tint="-0.24997000396251678"/>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0"/>
      </bottom>
    </border>
    <border>
      <left/>
      <right/>
      <top/>
      <bottom style="thick">
        <color indexed="51"/>
      </bottom>
    </border>
    <border>
      <left/>
      <right/>
      <top/>
      <bottom style="medium">
        <color indexed="52"/>
      </bottom>
    </border>
    <border>
      <left/>
      <right/>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0"/>
      </top>
      <bottom style="double">
        <color indexed="40"/>
      </bottom>
    </border>
    <border>
      <left/>
      <right/>
      <top style="double">
        <color theme="4"/>
      </top>
      <bottom/>
    </border>
    <border>
      <left/>
      <right/>
      <top style="double">
        <color theme="6"/>
      </top>
      <bottom/>
    </border>
    <border>
      <left/>
      <right/>
      <top/>
      <bottom style="thin"/>
    </border>
    <border>
      <left/>
      <right/>
      <top/>
      <bottom style="thin">
        <color theme="0" tint="-0.24993999302387238"/>
      </bottom>
    </border>
    <border>
      <left/>
      <right/>
      <top style="thin">
        <color theme="0" tint="-0.24993999302387238"/>
      </top>
      <bottom/>
    </border>
    <border>
      <left style="thin">
        <color theme="0" tint="-0.149959996342659"/>
      </left>
      <right/>
      <top style="thin">
        <color theme="0" tint="-0.24993999302387238"/>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lignment/>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1" fillId="5" borderId="7" applyNumberFormat="0" applyFont="0" applyAlignment="0" applyProtection="0"/>
    <xf numFmtId="0" fontId="22" fillId="1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xf numFmtId="0" fontId="3" fillId="0" borderId="0" xfId="0" applyFont="1"/>
    <xf numFmtId="0" fontId="3" fillId="0" borderId="0" xfId="0" applyFont="1"/>
    <xf numFmtId="0" fontId="3" fillId="0" borderId="0" xfId="0" applyFont="1" applyAlignment="1">
      <alignment vertical="center"/>
    </xf>
    <xf numFmtId="0" fontId="7" fillId="0" borderId="0" xfId="0" applyFont="1" applyBorder="1" applyAlignment="1">
      <alignment horizontal="right" vertical="center"/>
    </xf>
    <xf numFmtId="0" fontId="4"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left" vertical="center"/>
    </xf>
    <xf numFmtId="0" fontId="28" fillId="0" borderId="0" xfId="53" applyFont="1" applyBorder="1" applyAlignment="1" applyProtection="1">
      <alignment/>
      <protection/>
    </xf>
    <xf numFmtId="0" fontId="29" fillId="0" borderId="0" xfId="0" applyFo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horizontal="right" vertical="center"/>
    </xf>
    <xf numFmtId="0" fontId="32" fillId="0" borderId="0" xfId="0" applyFont="1" applyBorder="1" applyAlignment="1">
      <alignment horizontal="right" vertical="center"/>
    </xf>
    <xf numFmtId="0" fontId="29" fillId="0" borderId="0" xfId="0" applyFont="1" applyBorder="1" applyAlignment="1">
      <alignment horizontal="right" vertical="center"/>
    </xf>
    <xf numFmtId="0" fontId="33" fillId="0" borderId="0" xfId="0" applyFont="1" applyAlignment="1">
      <alignment horizontal="right" vertical="center"/>
    </xf>
    <xf numFmtId="0" fontId="32" fillId="0" borderId="0" xfId="0" applyFont="1" applyAlignment="1">
      <alignment horizontal="right" vertical="center"/>
    </xf>
    <xf numFmtId="0" fontId="3" fillId="0" borderId="0" xfId="0" applyFont="1" applyBorder="1"/>
    <xf numFmtId="0" fontId="34" fillId="0" borderId="0" xfId="0" applyFont="1" applyFill="1" applyBorder="1" applyAlignment="1">
      <alignment horizontal="right" vertical="center"/>
    </xf>
    <xf numFmtId="0" fontId="35" fillId="0" borderId="0" xfId="0" applyFont="1" applyFill="1" applyBorder="1" applyAlignment="1">
      <alignment vertical="center"/>
    </xf>
    <xf numFmtId="0" fontId="37" fillId="0" borderId="0" xfId="0" applyFont="1" applyAlignment="1">
      <alignment vertical="center"/>
    </xf>
    <xf numFmtId="0" fontId="35" fillId="0" borderId="0" xfId="0" applyFont="1" applyFill="1" applyBorder="1" applyAlignment="1">
      <alignment horizontal="right" vertical="center"/>
    </xf>
    <xf numFmtId="3" fontId="35" fillId="0" borderId="0" xfId="0" applyNumberFormat="1" applyFont="1" applyFill="1" applyBorder="1" applyAlignment="1">
      <alignment vertical="center"/>
    </xf>
    <xf numFmtId="0" fontId="37" fillId="0" borderId="0" xfId="0" applyFont="1" applyBorder="1" applyAlignment="1">
      <alignment vertical="center"/>
    </xf>
    <xf numFmtId="3" fontId="35" fillId="0" borderId="7" xfId="18" applyNumberFormat="1" applyFont="1" applyFill="1" applyBorder="1" applyAlignment="1">
      <alignment vertical="center"/>
    </xf>
    <xf numFmtId="0" fontId="35" fillId="0" borderId="0" xfId="0" applyFont="1" applyAlignment="1">
      <alignment vertical="center"/>
    </xf>
    <xf numFmtId="0" fontId="37" fillId="0" borderId="0" xfId="0" applyFont="1"/>
    <xf numFmtId="0" fontId="3" fillId="0" borderId="0" xfId="0" applyFont="1"/>
    <xf numFmtId="0" fontId="30" fillId="0" borderId="0" xfId="0" applyFont="1" applyBorder="1" applyAlignment="1">
      <alignment horizontal="right"/>
    </xf>
    <xf numFmtId="0" fontId="35" fillId="0" borderId="0" xfId="0" applyFont="1" applyBorder="1" applyAlignment="1">
      <alignment vertical="center"/>
    </xf>
    <xf numFmtId="0" fontId="3" fillId="0" borderId="0" xfId="0" applyFont="1" applyBorder="1" applyAlignment="1">
      <alignment vertical="center"/>
    </xf>
    <xf numFmtId="0" fontId="37" fillId="0" borderId="0" xfId="0" applyFont="1" applyAlignment="1">
      <alignment/>
    </xf>
    <xf numFmtId="0" fontId="37" fillId="0" borderId="0" xfId="0" applyFont="1" applyBorder="1" applyAlignment="1">
      <alignment/>
    </xf>
    <xf numFmtId="0" fontId="35" fillId="17" borderId="0" xfId="0" applyFont="1" applyFill="1" applyBorder="1" applyAlignment="1">
      <alignment horizontal="right" shrinkToFit="1"/>
    </xf>
    <xf numFmtId="0" fontId="35" fillId="0" borderId="0" xfId="0" applyFont="1" applyAlignment="1">
      <alignment vertical="center" shrinkToFit="1"/>
    </xf>
    <xf numFmtId="0" fontId="35" fillId="0" borderId="0" xfId="0" applyFont="1" applyBorder="1" applyAlignment="1">
      <alignment vertical="center" shrinkToFit="1"/>
    </xf>
    <xf numFmtId="0" fontId="35" fillId="0" borderId="0" xfId="0" applyFont="1" applyFill="1" applyBorder="1" applyAlignment="1">
      <alignment vertical="center" shrinkToFit="1"/>
    </xf>
    <xf numFmtId="0" fontId="35" fillId="17" borderId="0" xfId="0" applyFont="1" applyFill="1" applyBorder="1" applyAlignment="1">
      <alignment horizontal="right" vertical="center" shrinkToFit="1"/>
    </xf>
    <xf numFmtId="0" fontId="38" fillId="0" borderId="0" xfId="0" applyFont="1" applyFill="1" applyBorder="1" applyAlignment="1">
      <alignment horizontal="right" vertical="center" shrinkToFit="1"/>
    </xf>
    <xf numFmtId="0" fontId="39" fillId="20" borderId="10" xfId="0" applyFont="1" applyFill="1" applyBorder="1" applyAlignment="1">
      <alignment horizontal="right" shrinkToFit="1"/>
    </xf>
    <xf numFmtId="0" fontId="41" fillId="0" borderId="0" xfId="0" applyFont="1" applyFill="1" applyBorder="1" applyAlignment="1">
      <alignment horizontal="right" vertical="center" shrinkToFit="1"/>
    </xf>
    <xf numFmtId="3" fontId="40" fillId="20" borderId="10" xfId="0" applyNumberFormat="1" applyFont="1" applyFill="1" applyBorder="1" applyAlignment="1">
      <alignment/>
    </xf>
    <xf numFmtId="3" fontId="42" fillId="20" borderId="10" xfId="0" applyNumberFormat="1" applyFont="1" applyFill="1" applyBorder="1" applyAlignment="1">
      <alignment/>
    </xf>
    <xf numFmtId="0" fontId="39" fillId="20" borderId="11" xfId="0" applyFont="1" applyFill="1" applyBorder="1" applyAlignment="1">
      <alignment horizontal="right" shrinkToFit="1"/>
    </xf>
    <xf numFmtId="3" fontId="40" fillId="20" borderId="11" xfId="0" applyNumberFormat="1" applyFont="1" applyFill="1" applyBorder="1" applyAlignment="1">
      <alignment/>
    </xf>
    <xf numFmtId="0" fontId="43" fillId="0" borderId="0" xfId="0" applyFont="1" applyAlignment="1">
      <alignment vertical="center"/>
    </xf>
    <xf numFmtId="164" fontId="35" fillId="17" borderId="0" xfId="15" applyNumberFormat="1" applyFont="1" applyFill="1" applyBorder="1" applyAlignment="1">
      <alignment horizontal="right"/>
    </xf>
    <xf numFmtId="0" fontId="29" fillId="21" borderId="0" xfId="0" applyFont="1" applyFill="1" applyBorder="1" applyAlignment="1">
      <alignment horizontal="right" vertical="center"/>
    </xf>
    <xf numFmtId="3" fontId="35" fillId="21" borderId="0" xfId="16" applyNumberFormat="1" applyFont="1" applyFill="1" applyBorder="1" applyAlignment="1">
      <alignment horizontal="right" vertical="center"/>
    </xf>
    <xf numFmtId="3" fontId="35" fillId="21" borderId="0" xfId="0" applyNumberFormat="1" applyFont="1" applyFill="1" applyAlignment="1">
      <alignment vertical="center"/>
    </xf>
    <xf numFmtId="0" fontId="29" fillId="21" borderId="12" xfId="0" applyFont="1" applyFill="1" applyBorder="1" applyAlignment="1">
      <alignment horizontal="right" vertical="center"/>
    </xf>
    <xf numFmtId="3" fontId="35" fillId="21" borderId="12" xfId="16" applyNumberFormat="1" applyFont="1" applyFill="1" applyBorder="1" applyAlignment="1">
      <alignment horizontal="right" vertical="center"/>
    </xf>
    <xf numFmtId="3" fontId="35" fillId="21" borderId="12" xfId="0" applyNumberFormat="1" applyFont="1" applyFill="1" applyBorder="1" applyAlignment="1">
      <alignment vertical="center"/>
    </xf>
    <xf numFmtId="0" fontId="32" fillId="21" borderId="0" xfId="0" applyFont="1" applyFill="1" applyBorder="1" applyAlignment="1">
      <alignment horizontal="right" vertical="center"/>
    </xf>
    <xf numFmtId="38" fontId="36" fillId="21" borderId="0" xfId="16" applyNumberFormat="1" applyFont="1" applyFill="1" applyBorder="1" applyAlignment="1">
      <alignment horizontal="right" vertical="center"/>
    </xf>
    <xf numFmtId="38" fontId="35" fillId="21" borderId="7" xfId="18" applyNumberFormat="1" applyFont="1" applyFill="1" applyBorder="1" applyAlignment="1">
      <alignment vertical="center"/>
    </xf>
    <xf numFmtId="3" fontId="35" fillId="21" borderId="0" xfId="0" applyNumberFormat="1" applyFont="1" applyFill="1" applyBorder="1" applyAlignment="1">
      <alignment vertical="center"/>
    </xf>
    <xf numFmtId="38" fontId="35" fillId="21" borderId="0" xfId="16" applyNumberFormat="1" applyFont="1" applyFill="1" applyBorder="1" applyAlignment="1">
      <alignment horizontal="right" vertical="center"/>
    </xf>
    <xf numFmtId="0" fontId="35" fillId="21" borderId="0" xfId="0" applyFont="1" applyFill="1" applyBorder="1" applyAlignment="1">
      <alignment vertical="center"/>
    </xf>
    <xf numFmtId="0" fontId="44" fillId="22" borderId="0" xfId="0" applyFont="1" applyFill="1" applyAlignment="1">
      <alignment horizontal="center" vertical="center"/>
    </xf>
    <xf numFmtId="0" fontId="45" fillId="0" borderId="0" xfId="0" applyFont="1" applyFill="1" applyBorder="1" applyAlignment="1">
      <alignment vertical="center"/>
    </xf>
    <xf numFmtId="0" fontId="46" fillId="22" borderId="13" xfId="0" applyFont="1" applyFill="1" applyBorder="1" applyAlignment="1">
      <alignment horizontal="center" vertical="center" shrinkToFit="1"/>
    </xf>
    <xf numFmtId="43" fontId="46" fillId="22" borderId="13" xfId="0" applyNumberFormat="1" applyFont="1" applyFill="1" applyBorder="1" applyAlignment="1">
      <alignment horizontal="center" vertical="center"/>
    </xf>
    <xf numFmtId="0" fontId="39" fillId="23" borderId="14" xfId="0" applyFont="1" applyFill="1" applyBorder="1" applyAlignment="1">
      <alignment vertical="center" shrinkToFit="1"/>
    </xf>
    <xf numFmtId="3" fontId="40" fillId="23" borderId="15" xfId="18" applyNumberFormat="1" applyFont="1" applyFill="1" applyBorder="1" applyAlignment="1">
      <alignment vertical="center"/>
    </xf>
    <xf numFmtId="0" fontId="39" fillId="23" borderId="14" xfId="0" applyFont="1" applyFill="1" applyBorder="1" applyAlignment="1">
      <alignment horizontal="left" vertical="center" shrinkToFit="1"/>
    </xf>
    <xf numFmtId="3" fontId="40" fillId="24" borderId="15" xfId="0" applyNumberFormat="1" applyFont="1" applyFill="1" applyBorder="1" applyAlignment="1">
      <alignment vertical="center"/>
    </xf>
    <xf numFmtId="3" fontId="40" fillId="24" borderId="10" xfId="0" applyNumberFormat="1" applyFont="1" applyFill="1" applyBorder="1" applyAlignment="1">
      <alignment/>
    </xf>
    <xf numFmtId="164" fontId="35" fillId="24" borderId="0" xfId="15" applyNumberFormat="1" applyFont="1" applyFill="1" applyBorder="1" applyAlignment="1">
      <alignment horizontal="right"/>
    </xf>
    <xf numFmtId="3" fontId="42" fillId="24" borderId="10" xfId="0" applyNumberFormat="1" applyFont="1" applyFill="1" applyBorder="1" applyAlignment="1">
      <alignment/>
    </xf>
    <xf numFmtId="3" fontId="40" fillId="24" borderId="11" xfId="0" applyNumberFormat="1" applyFont="1" applyFill="1" applyBorder="1" applyAlignment="1">
      <alignment/>
    </xf>
  </cellXfs>
  <cellStyles count="4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Title" xfId="59"/>
    <cellStyle name="Total" xfId="60"/>
    <cellStyle name="Warning Text" xfId="61"/>
  </cellStyles>
  <dxfs count="14">
    <dxf>
      <fill>
        <patternFill patternType="none"/>
      </fill>
    </dxf>
    <dxf>
      <fill>
        <patternFill patternType="solid">
          <bgColor theme="6" tint="0.7999799847602844"/>
        </patternFill>
      </fill>
    </dxf>
    <dxf>
      <font>
        <b/>
        <i val="0"/>
      </font>
    </dxf>
    <dxf>
      <font>
        <b/>
        <i val="0"/>
      </font>
      <fill>
        <patternFill>
          <bgColor theme="6" tint="0.7999799847602844"/>
        </patternFill>
      </fill>
    </dxf>
    <dxf>
      <font>
        <b/>
        <color theme="1"/>
      </font>
      <fill>
        <patternFill>
          <bgColor theme="0" tint="-0.04997999966144562"/>
        </patternFill>
      </fill>
      <border>
        <left/>
        <right/>
        <top style="double">
          <color theme="6"/>
        </top>
        <bottom/>
        <vertical/>
        <horizontal/>
      </border>
    </dxf>
    <dxf>
      <font>
        <b/>
        <color theme="0"/>
      </font>
      <fill>
        <patternFill>
          <bgColor theme="6" tint="-0.24993999302387238"/>
        </patternFill>
      </fill>
      <border>
        <left/>
        <right/>
        <top/>
        <vertical/>
        <horizontal/>
      </border>
    </dxf>
    <dxf>
      <font>
        <color theme="1"/>
      </font>
      <border>
        <left/>
        <right/>
        <top/>
        <bottom/>
        <vertical style="thin">
          <color theme="0" tint="-0.149959996342659"/>
        </vertical>
        <horizontal style="thin">
          <color theme="0" tint="-0.24993999302387238"/>
        </horizontal>
      </border>
    </dxf>
    <dxf>
      <fill>
        <patternFill patternType="none"/>
      </fill>
    </dxf>
    <dxf>
      <fill>
        <patternFill patternType="solid">
          <bgColor theme="4" tint="0.7999799847602844"/>
        </patternFill>
      </fill>
    </dxf>
    <dxf>
      <font>
        <b/>
        <i val="0"/>
      </font>
    </dxf>
    <dxf>
      <font>
        <b/>
        <i val="0"/>
      </font>
      <fill>
        <patternFill>
          <bgColor theme="4" tint="0.7999799847602844"/>
        </patternFill>
      </fill>
    </dxf>
    <dxf>
      <font>
        <b/>
        <color theme="1"/>
      </font>
      <fill>
        <patternFill>
          <bgColor theme="0" tint="-0.04997999966144562"/>
        </patternFill>
      </fill>
      <border>
        <left/>
        <right/>
        <top style="double">
          <color theme="4"/>
        </top>
        <bottom/>
        <vertical/>
        <horizontal/>
      </border>
    </dxf>
    <dxf>
      <font>
        <b/>
        <color theme="0"/>
      </font>
      <fill>
        <patternFill>
          <bgColor theme="4" tint="-0.24993999302387238"/>
        </patternFill>
      </fill>
      <border>
        <left/>
        <right/>
        <top/>
        <vertical/>
        <horizontal/>
      </border>
    </dxf>
    <dxf>
      <font>
        <color theme="1"/>
      </font>
      <border>
        <left/>
        <right/>
        <top/>
        <bottom/>
        <vertical style="thin">
          <color theme="0" tint="-0.149959996342659"/>
        </vertical>
        <horizontal style="thin">
          <color theme="0" tint="-0.24993999302387238"/>
        </horizontal>
      </border>
    </dxf>
  </dxfs>
  <tableStyles count="2" defaultTableStyle="TableStyleMedium2" defaultPivotStyle="PivotStyleLight16">
    <tableStyle name="Accent 1 - Vertex4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0"/>
    </mc:Choice>
    <mc:Fallback>
      <c:style val="40"/>
    </mc:Fallback>
  </mc:AlternateContent>
  <c:chart>
    <c:autoTitleDeleted val="1"/>
    <c:plotArea>
      <c:layout>
        <c:manualLayout>
          <c:layoutTarget val="inner"/>
          <c:xMode val="edge"/>
          <c:yMode val="edge"/>
          <c:x val="0.10975"/>
          <c:y val="0.14125"/>
          <c:w val="0.861"/>
          <c:h val="0.72175"/>
        </c:manualLayout>
      </c:layout>
      <c:barChart>
        <c:barDir val="col"/>
        <c:grouping val="clustered"/>
        <c:varyColors val="0"/>
        <c:ser>
          <c:idx val="0"/>
          <c:order val="0"/>
          <c:tx>
            <c:strRef>
              <c:f>Budget!$A$9</c:f>
              <c:strCache>
                <c:ptCount val="1"/>
                <c:pt idx="0">
                  <c:v>NET (Income - Expenses)</c:v>
                </c:pt>
              </c:strCache>
            </c:strRef>
          </c:tx>
          <c:invertIfNegative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Budget!$B$6:$M$6</c:f>
              <c:strCache/>
            </c:strRef>
          </c:cat>
          <c:val>
            <c:numRef>
              <c:f>Budget!$B$9:$M$9</c:f>
              <c:numCache/>
            </c:numRef>
          </c:val>
        </c:ser>
        <c:overlap val="100"/>
        <c:gapWidth val="90"/>
        <c:axId val="42749452"/>
        <c:axId val="49200749"/>
      </c:barChart>
      <c:lineChart>
        <c:grouping val="standard"/>
        <c:varyColors val="0"/>
        <c:ser>
          <c:idx val="1"/>
          <c:order val="1"/>
          <c:tx>
            <c:strRef>
              <c:f>Budget!$A$11</c:f>
              <c:strCache>
                <c:ptCount val="1"/>
                <c:pt idx="0">
                  <c:v>Spending Balance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Budget!$B$6:$M$6</c:f>
              <c:strCache/>
            </c:strRef>
          </c:cat>
          <c:val>
            <c:numRef>
              <c:f>Budget!$B$11:$M$11</c:f>
              <c:numCache/>
            </c:numRef>
          </c:val>
          <c:smooth val="0"/>
        </c:ser>
        <c:marker val="1"/>
        <c:axId val="42749452"/>
        <c:axId val="49200749"/>
      </c:lineChart>
      <c:catAx>
        <c:axId val="42749452"/>
        <c:scaling>
          <c:orientation val="minMax"/>
        </c:scaling>
        <c:axPos val="b"/>
        <c:delete val="0"/>
        <c:numFmt formatCode="General" sourceLinked="1"/>
        <c:majorTickMark val="out"/>
        <c:minorTickMark val="none"/>
        <c:tickLblPos val="low"/>
        <c:crossAx val="49200749"/>
        <c:crossesAt val="0"/>
        <c:auto val="1"/>
        <c:lblOffset val="100"/>
        <c:tickLblSkip val="1"/>
        <c:noMultiLvlLbl val="0"/>
      </c:catAx>
      <c:valAx>
        <c:axId val="49200749"/>
        <c:scaling>
          <c:orientation val="minMax"/>
        </c:scaling>
        <c:axPos val="l"/>
        <c:delete val="0"/>
        <c:numFmt formatCode="#,##0_);[Red]\(#,##0\)" sourceLinked="1"/>
        <c:majorTickMark val="out"/>
        <c:minorTickMark val="none"/>
        <c:tickLblPos val="nextTo"/>
        <c:crossAx val="42749452"/>
        <c:crosses val="autoZero"/>
        <c:crossBetween val="between"/>
        <c:dispUnits/>
      </c:valAx>
    </c:plotArea>
    <c:legend>
      <c:legendPos val="r"/>
      <c:layout>
        <c:manualLayout>
          <c:xMode val="edge"/>
          <c:yMode val="edge"/>
          <c:x val="0.07"/>
          <c:y val="0.02025"/>
          <c:w val="0.90975"/>
          <c:h val="0.10075"/>
        </c:manualLayout>
      </c:layout>
      <c:overlay val="0"/>
    </c:legend>
    <c:plotVisOnly val="0"/>
    <c:dispBlanksAs val="gap"/>
    <c:showDLblsOverMax val="0"/>
  </c:chart>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0"/>
    </mc:Choice>
    <mc:Fallback>
      <c:style val="40"/>
    </mc:Fallback>
  </mc:AlternateContent>
  <c:chart>
    <c:autoTitleDeleted val="1"/>
    <c:plotArea>
      <c:layout>
        <c:manualLayout>
          <c:layoutTarget val="inner"/>
          <c:xMode val="edge"/>
          <c:yMode val="edge"/>
          <c:x val="0.133"/>
          <c:y val="0.1485"/>
          <c:w val="0.83025"/>
          <c:h val="0.71475"/>
        </c:manualLayout>
      </c:layout>
      <c:barChart>
        <c:barDir val="col"/>
        <c:grouping val="clustered"/>
        <c:varyColors val="0"/>
        <c:ser>
          <c:idx val="0"/>
          <c:order val="0"/>
          <c:tx>
            <c:strRef>
              <c:f>Budget!$A$12</c:f>
              <c:strCache>
                <c:ptCount val="1"/>
                <c:pt idx="0">
                  <c:v>Savings 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Budget!$B$6:$M$6</c:f>
              <c:strCache/>
            </c:strRef>
          </c:cat>
          <c:val>
            <c:numRef>
              <c:f>Budget!$B$12:$M$12</c:f>
              <c:numCache/>
            </c:numRef>
          </c:val>
        </c:ser>
        <c:gapWidth val="70"/>
        <c:axId val="40153558"/>
        <c:axId val="25837703"/>
      </c:barChart>
      <c:catAx>
        <c:axId val="40153558"/>
        <c:scaling>
          <c:orientation val="minMax"/>
        </c:scaling>
        <c:axPos val="b"/>
        <c:delete val="0"/>
        <c:numFmt formatCode="General" sourceLinked="1"/>
        <c:majorTickMark val="out"/>
        <c:minorTickMark val="none"/>
        <c:tickLblPos val="nextTo"/>
        <c:crossAx val="25837703"/>
        <c:crossesAt val="0"/>
        <c:auto val="1"/>
        <c:lblOffset val="100"/>
        <c:tickLblSkip val="1"/>
        <c:noMultiLvlLbl val="0"/>
      </c:catAx>
      <c:valAx>
        <c:axId val="25837703"/>
        <c:scaling>
          <c:orientation val="minMax"/>
        </c:scaling>
        <c:axPos val="l"/>
        <c:delete val="0"/>
        <c:numFmt formatCode="#,##0_);[Red]\(#,##0\)" sourceLinked="1"/>
        <c:majorTickMark val="out"/>
        <c:minorTickMark val="none"/>
        <c:tickLblPos val="nextTo"/>
        <c:crossAx val="40153558"/>
        <c:crosses val="autoZero"/>
        <c:crossBetween val="between"/>
        <c:dispUnits/>
      </c:valAx>
    </c:plotArea>
    <c:legend>
      <c:legendPos val="r"/>
      <c:layout>
        <c:manualLayout>
          <c:xMode val="edge"/>
          <c:yMode val="edge"/>
          <c:x val="0.321"/>
          <c:y val="0.02"/>
          <c:w val="0.39225"/>
          <c:h val="0.1005"/>
        </c:manualLayout>
      </c:layout>
      <c:overlay val="0"/>
    </c:legend>
    <c:plotVisOnly val="0"/>
    <c:dispBlanksAs val="gap"/>
    <c:showDLblsOverMax val="0"/>
  </c:chart>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57150</xdr:rowOff>
    </xdr:from>
    <xdr:to>
      <xdr:col>6</xdr:col>
      <xdr:colOff>200025</xdr:colOff>
      <xdr:row>24</xdr:row>
      <xdr:rowOff>133350</xdr:rowOff>
    </xdr:to>
    <xdr:graphicFrame macro="">
      <xdr:nvGraphicFramePr>
        <xdr:cNvPr id="2" name="Chart 10"/>
        <xdr:cNvGraphicFramePr/>
      </xdr:nvGraphicFramePr>
      <xdr:xfrm>
        <a:off x="200025" y="2362200"/>
        <a:ext cx="4467225" cy="2247900"/>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12</xdr:row>
      <xdr:rowOff>57150</xdr:rowOff>
    </xdr:from>
    <xdr:to>
      <xdr:col>14</xdr:col>
      <xdr:colOff>466725</xdr:colOff>
      <xdr:row>24</xdr:row>
      <xdr:rowOff>142875</xdr:rowOff>
    </xdr:to>
    <xdr:graphicFrame macro="">
      <xdr:nvGraphicFramePr>
        <xdr:cNvPr id="3" name="Chart 11"/>
        <xdr:cNvGraphicFramePr/>
      </xdr:nvGraphicFramePr>
      <xdr:xfrm>
        <a:off x="4876800" y="2362200"/>
        <a:ext cx="4514850" cy="2257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7"/>
  <sheetViews>
    <sheetView showGridLines="0" tabSelected="1" workbookViewId="0" topLeftCell="A7">
      <selection activeCell="S9" sqref="S9"/>
    </sheetView>
  </sheetViews>
  <sheetFormatPr defaultColWidth="9.00390625" defaultRowHeight="14.25"/>
  <cols>
    <col min="1" max="1" width="22.375" style="2" customWidth="1"/>
    <col min="2" max="13" width="7.25390625" style="2" customWidth="1"/>
    <col min="14" max="15" width="7.75390625" style="2" customWidth="1"/>
    <col min="16" max="16384" width="9.00390625" style="2" customWidth="1"/>
  </cols>
  <sheetData>
    <row r="1" spans="1:15" s="7" customFormat="1" ht="23.25">
      <c r="A1" s="62" t="s">
        <v>66</v>
      </c>
      <c r="B1" s="8"/>
      <c r="C1" s="8"/>
      <c r="D1" s="8"/>
      <c r="E1" s="8"/>
      <c r="F1" s="8"/>
      <c r="G1" s="8"/>
      <c r="H1" s="9"/>
      <c r="I1" s="9"/>
      <c r="J1" s="9"/>
      <c r="K1" s="9"/>
      <c r="L1" s="9"/>
      <c r="M1" s="9"/>
      <c r="N1" s="9"/>
      <c r="O1" s="9"/>
    </row>
    <row r="2" spans="1:15" s="1" customFormat="1" ht="14.25">
      <c r="A2" s="10"/>
      <c r="B2" s="10"/>
      <c r="C2" s="10"/>
      <c r="D2" s="10"/>
      <c r="E2" s="10"/>
      <c r="F2" s="10"/>
      <c r="G2" s="10"/>
      <c r="H2" s="11"/>
      <c r="I2" s="11"/>
      <c r="J2" s="11"/>
      <c r="K2" s="11"/>
      <c r="L2" s="11"/>
      <c r="M2" s="11"/>
      <c r="O2" s="30"/>
    </row>
    <row r="3" spans="1:16" s="3" customFormat="1" ht="14.25">
      <c r="A3" s="13"/>
      <c r="D3" s="20" t="s">
        <v>109</v>
      </c>
      <c r="E3" s="26">
        <v>500</v>
      </c>
      <c r="F3" s="13"/>
      <c r="G3" s="47"/>
      <c r="H3" s="13"/>
      <c r="I3" s="13"/>
      <c r="J3" s="13"/>
      <c r="K3" s="13"/>
      <c r="L3" s="13"/>
      <c r="M3" s="15"/>
      <c r="N3" s="15"/>
      <c r="O3" s="15"/>
      <c r="P3" s="4"/>
    </row>
    <row r="4" spans="1:15" s="3" customFormat="1" ht="14.25">
      <c r="A4" s="13"/>
      <c r="D4" s="20" t="s">
        <v>110</v>
      </c>
      <c r="E4" s="26">
        <v>500</v>
      </c>
      <c r="F4" s="13"/>
      <c r="G4" s="13"/>
      <c r="H4" s="13"/>
      <c r="I4" s="13"/>
      <c r="J4" s="13"/>
      <c r="K4" s="13"/>
      <c r="L4" s="13"/>
      <c r="M4" s="14" t="s">
        <v>106</v>
      </c>
      <c r="N4" s="15"/>
      <c r="O4" s="16"/>
    </row>
    <row r="5" spans="1:15" s="5" customFormat="1" ht="13.5">
      <c r="A5" s="12"/>
      <c r="B5" s="12"/>
      <c r="C5" s="12"/>
      <c r="D5" s="12"/>
      <c r="E5" s="12"/>
      <c r="F5" s="12"/>
      <c r="G5" s="12"/>
      <c r="H5" s="12"/>
      <c r="I5" s="12"/>
      <c r="J5" s="12"/>
      <c r="K5" s="12"/>
      <c r="L5" s="12"/>
      <c r="M5" s="12"/>
      <c r="N5" s="12"/>
      <c r="O5" s="17"/>
    </row>
    <row r="6" spans="1:15" s="6" customFormat="1" ht="16.5">
      <c r="A6" s="61" t="s">
        <v>111</v>
      </c>
      <c r="B6" s="61" t="s">
        <v>112</v>
      </c>
      <c r="C6" s="61" t="s">
        <v>113</v>
      </c>
      <c r="D6" s="61" t="s">
        <v>114</v>
      </c>
      <c r="E6" s="61" t="s">
        <v>115</v>
      </c>
      <c r="F6" s="61" t="s">
        <v>116</v>
      </c>
      <c r="G6" s="61" t="s">
        <v>117</v>
      </c>
      <c r="H6" s="61" t="s">
        <v>118</v>
      </c>
      <c r="I6" s="61" t="s">
        <v>119</v>
      </c>
      <c r="J6" s="61" t="s">
        <v>120</v>
      </c>
      <c r="K6" s="61" t="s">
        <v>121</v>
      </c>
      <c r="L6" s="61" t="s">
        <v>122</v>
      </c>
      <c r="M6" s="61" t="s">
        <v>123</v>
      </c>
      <c r="N6" s="61" t="s">
        <v>64</v>
      </c>
      <c r="O6" s="61" t="s">
        <v>107</v>
      </c>
    </row>
    <row r="7" spans="1:15" s="22" customFormat="1" ht="14.25">
      <c r="A7" s="49" t="s">
        <v>3</v>
      </c>
      <c r="B7" s="50">
        <f>B34</f>
        <v>0</v>
      </c>
      <c r="C7" s="50">
        <f aca="true" t="shared" si="0" ref="C7:M7">C34</f>
        <v>0</v>
      </c>
      <c r="D7" s="50">
        <f t="shared" si="0"/>
        <v>0</v>
      </c>
      <c r="E7" s="50">
        <f t="shared" si="0"/>
        <v>0</v>
      </c>
      <c r="F7" s="50">
        <f t="shared" si="0"/>
        <v>0</v>
      </c>
      <c r="G7" s="50">
        <f t="shared" si="0"/>
        <v>0</v>
      </c>
      <c r="H7" s="50">
        <f t="shared" si="0"/>
        <v>0</v>
      </c>
      <c r="I7" s="50">
        <f t="shared" si="0"/>
        <v>0</v>
      </c>
      <c r="J7" s="50">
        <f t="shared" si="0"/>
        <v>0</v>
      </c>
      <c r="K7" s="50">
        <f t="shared" si="0"/>
        <v>0</v>
      </c>
      <c r="L7" s="50">
        <f t="shared" si="0"/>
        <v>0</v>
      </c>
      <c r="M7" s="50">
        <f t="shared" si="0"/>
        <v>0</v>
      </c>
      <c r="N7" s="51">
        <f>SUM(B7:M7)</f>
        <v>0</v>
      </c>
      <c r="O7" s="51">
        <f>N7/COLUMNS(B7:M7)</f>
        <v>0</v>
      </c>
    </row>
    <row r="8" spans="1:15" s="25" customFormat="1" ht="14.25">
      <c r="A8" s="52" t="s">
        <v>4</v>
      </c>
      <c r="B8" s="53">
        <f>B43+B60+B74+B86+B96+B105+B114+B122+B130+B144+B152+B169+B177+B186+B196+B205</f>
        <v>0</v>
      </c>
      <c r="C8" s="53">
        <f aca="true" t="shared" si="1" ref="C8:M8">C43+C60+C74+C86+C96+C105+C114+C122+C130+C144+C152+C169+C177+C186+C196+C205</f>
        <v>0</v>
      </c>
      <c r="D8" s="53">
        <f t="shared" si="1"/>
        <v>0</v>
      </c>
      <c r="E8" s="53">
        <f t="shared" si="1"/>
        <v>0</v>
      </c>
      <c r="F8" s="53">
        <f t="shared" si="1"/>
        <v>0</v>
      </c>
      <c r="G8" s="53">
        <f t="shared" si="1"/>
        <v>0</v>
      </c>
      <c r="H8" s="53">
        <f t="shared" si="1"/>
        <v>0</v>
      </c>
      <c r="I8" s="53">
        <f t="shared" si="1"/>
        <v>0</v>
      </c>
      <c r="J8" s="53">
        <f t="shared" si="1"/>
        <v>0</v>
      </c>
      <c r="K8" s="53">
        <f t="shared" si="1"/>
        <v>0</v>
      </c>
      <c r="L8" s="53">
        <f t="shared" si="1"/>
        <v>0</v>
      </c>
      <c r="M8" s="53">
        <f t="shared" si="1"/>
        <v>0</v>
      </c>
      <c r="N8" s="54">
        <f>SUM(B8:M8)</f>
        <v>0</v>
      </c>
      <c r="O8" s="54">
        <f>N8/COLUMNS(B8:M8)</f>
        <v>0</v>
      </c>
    </row>
    <row r="9" spans="1:15" s="25" customFormat="1" ht="14.25">
      <c r="A9" s="55" t="s">
        <v>133</v>
      </c>
      <c r="B9" s="56">
        <f>B7-B8</f>
        <v>0</v>
      </c>
      <c r="C9" s="56">
        <f aca="true" t="shared" si="2" ref="C9:M9">C7-C8</f>
        <v>0</v>
      </c>
      <c r="D9" s="56">
        <f t="shared" si="2"/>
        <v>0</v>
      </c>
      <c r="E9" s="56">
        <f t="shared" si="2"/>
        <v>0</v>
      </c>
      <c r="F9" s="56">
        <f t="shared" si="2"/>
        <v>0</v>
      </c>
      <c r="G9" s="56">
        <f t="shared" si="2"/>
        <v>0</v>
      </c>
      <c r="H9" s="56">
        <f t="shared" si="2"/>
        <v>0</v>
      </c>
      <c r="I9" s="56">
        <f t="shared" si="2"/>
        <v>0</v>
      </c>
      <c r="J9" s="56">
        <f t="shared" si="2"/>
        <v>0</v>
      </c>
      <c r="K9" s="56">
        <f t="shared" si="2"/>
        <v>0</v>
      </c>
      <c r="L9" s="56">
        <f t="shared" si="2"/>
        <v>0</v>
      </c>
      <c r="M9" s="56">
        <f t="shared" si="2"/>
        <v>0</v>
      </c>
      <c r="N9" s="56">
        <f>SUM(B9:M9)</f>
        <v>0</v>
      </c>
      <c r="O9" s="56">
        <f>N9/COLUMNS(B9:M9)</f>
        <v>0</v>
      </c>
    </row>
    <row r="10" spans="1:15" s="25" customFormat="1" ht="14.25">
      <c r="A10" s="49" t="s">
        <v>124</v>
      </c>
      <c r="B10" s="57"/>
      <c r="C10" s="57"/>
      <c r="D10" s="57"/>
      <c r="E10" s="57"/>
      <c r="F10" s="57"/>
      <c r="G10" s="57"/>
      <c r="H10" s="57"/>
      <c r="I10" s="57"/>
      <c r="J10" s="57"/>
      <c r="K10" s="57"/>
      <c r="L10" s="57"/>
      <c r="M10" s="57"/>
      <c r="N10" s="58">
        <f>SUM(B10:M10)</f>
        <v>0</v>
      </c>
      <c r="O10" s="58">
        <f>N10/COLUMNS(B10:M10)</f>
        <v>0</v>
      </c>
    </row>
    <row r="11" spans="1:15" s="25" customFormat="1" ht="14.25">
      <c r="A11" s="49" t="s">
        <v>125</v>
      </c>
      <c r="B11" s="59">
        <f>B7-B8+E3</f>
        <v>500</v>
      </c>
      <c r="C11" s="59">
        <f aca="true" t="shared" si="3" ref="C11:M11">B11+C7-C8</f>
        <v>500</v>
      </c>
      <c r="D11" s="59">
        <f t="shared" si="3"/>
        <v>500</v>
      </c>
      <c r="E11" s="59">
        <f t="shared" si="3"/>
        <v>500</v>
      </c>
      <c r="F11" s="59">
        <f t="shared" si="3"/>
        <v>500</v>
      </c>
      <c r="G11" s="59">
        <f t="shared" si="3"/>
        <v>500</v>
      </c>
      <c r="H11" s="59">
        <f t="shared" si="3"/>
        <v>500</v>
      </c>
      <c r="I11" s="59">
        <f t="shared" si="3"/>
        <v>500</v>
      </c>
      <c r="J11" s="59">
        <f t="shared" si="3"/>
        <v>500</v>
      </c>
      <c r="K11" s="59">
        <f t="shared" si="3"/>
        <v>500</v>
      </c>
      <c r="L11" s="59">
        <f t="shared" si="3"/>
        <v>500</v>
      </c>
      <c r="M11" s="59">
        <f t="shared" si="3"/>
        <v>500</v>
      </c>
      <c r="N11" s="60"/>
      <c r="O11" s="60"/>
    </row>
    <row r="12" spans="1:15" s="25" customFormat="1" ht="14.25">
      <c r="A12" s="49" t="s">
        <v>126</v>
      </c>
      <c r="B12" s="59">
        <f>B43+E4-B33+B10</f>
        <v>500</v>
      </c>
      <c r="C12" s="59">
        <f>C43+B12-C33+C10</f>
        <v>500</v>
      </c>
      <c r="D12" s="59">
        <f aca="true" t="shared" si="4" ref="D12:M12">D43+C12-D33+D10</f>
        <v>500</v>
      </c>
      <c r="E12" s="59">
        <f t="shared" si="4"/>
        <v>500</v>
      </c>
      <c r="F12" s="59">
        <f t="shared" si="4"/>
        <v>500</v>
      </c>
      <c r="G12" s="59">
        <f t="shared" si="4"/>
        <v>500</v>
      </c>
      <c r="H12" s="59">
        <f t="shared" si="4"/>
        <v>500</v>
      </c>
      <c r="I12" s="59">
        <f t="shared" si="4"/>
        <v>500</v>
      </c>
      <c r="J12" s="59">
        <f t="shared" si="4"/>
        <v>500</v>
      </c>
      <c r="K12" s="59">
        <f t="shared" si="4"/>
        <v>500</v>
      </c>
      <c r="L12" s="59">
        <f t="shared" si="4"/>
        <v>500</v>
      </c>
      <c r="M12" s="59">
        <f t="shared" si="4"/>
        <v>500</v>
      </c>
      <c r="N12" s="60"/>
      <c r="O12" s="60"/>
    </row>
    <row r="13" spans="1:15" s="3" customFormat="1" ht="14.25">
      <c r="A13" s="12"/>
      <c r="B13" s="13"/>
      <c r="C13" s="13"/>
      <c r="D13" s="13"/>
      <c r="E13" s="13"/>
      <c r="F13" s="13"/>
      <c r="G13" s="13"/>
      <c r="H13" s="13"/>
      <c r="I13" s="13"/>
      <c r="J13" s="13"/>
      <c r="K13" s="13"/>
      <c r="L13" s="13"/>
      <c r="M13" s="13"/>
      <c r="N13" s="13"/>
      <c r="O13" s="13"/>
    </row>
    <row r="14" spans="1:15" s="3" customFormat="1" ht="14.25">
      <c r="A14" s="12"/>
      <c r="B14" s="13"/>
      <c r="C14" s="13"/>
      <c r="D14" s="13"/>
      <c r="E14" s="13"/>
      <c r="F14" s="13"/>
      <c r="G14" s="13"/>
      <c r="H14" s="13"/>
      <c r="I14" s="13"/>
      <c r="J14" s="13"/>
      <c r="K14" s="13"/>
      <c r="L14" s="13"/>
      <c r="M14" s="13"/>
      <c r="N14" s="13"/>
      <c r="O14" s="18"/>
    </row>
    <row r="15" spans="1:15" s="3" customFormat="1" ht="14.25">
      <c r="A15" s="12"/>
      <c r="B15" s="13"/>
      <c r="C15" s="13"/>
      <c r="D15" s="13"/>
      <c r="E15" s="13"/>
      <c r="F15" s="13"/>
      <c r="G15" s="13"/>
      <c r="H15" s="13"/>
      <c r="I15" s="13"/>
      <c r="J15" s="13"/>
      <c r="K15" s="13"/>
      <c r="L15" s="13"/>
      <c r="M15" s="13"/>
      <c r="N15" s="13"/>
      <c r="O15" s="18"/>
    </row>
    <row r="16" spans="1:15" s="3" customFormat="1" ht="14.25">
      <c r="A16" s="12"/>
      <c r="B16" s="13"/>
      <c r="C16" s="13"/>
      <c r="D16" s="13"/>
      <c r="E16" s="13"/>
      <c r="F16" s="13"/>
      <c r="G16" s="13"/>
      <c r="H16" s="13"/>
      <c r="I16" s="13"/>
      <c r="J16" s="13"/>
      <c r="K16" s="13"/>
      <c r="L16" s="13"/>
      <c r="M16" s="13"/>
      <c r="N16" s="13"/>
      <c r="O16" s="18"/>
    </row>
    <row r="17" spans="1:15" s="3" customFormat="1" ht="14.25">
      <c r="A17" s="12"/>
      <c r="B17" s="13"/>
      <c r="C17" s="13"/>
      <c r="D17" s="13"/>
      <c r="E17" s="13"/>
      <c r="F17" s="13"/>
      <c r="G17" s="13"/>
      <c r="H17" s="13"/>
      <c r="I17" s="13"/>
      <c r="J17" s="13"/>
      <c r="K17" s="13"/>
      <c r="L17" s="13"/>
      <c r="M17" s="13"/>
      <c r="N17" s="13"/>
      <c r="O17" s="18"/>
    </row>
    <row r="18" spans="1:15" s="3" customFormat="1" ht="14.25">
      <c r="A18" s="12"/>
      <c r="B18" s="13"/>
      <c r="C18" s="13"/>
      <c r="D18" s="13"/>
      <c r="E18" s="13"/>
      <c r="F18" s="13"/>
      <c r="G18" s="13"/>
      <c r="H18" s="13"/>
      <c r="I18" s="13"/>
      <c r="J18" s="13"/>
      <c r="K18" s="13"/>
      <c r="L18" s="13"/>
      <c r="M18" s="13"/>
      <c r="N18" s="13"/>
      <c r="O18" s="18"/>
    </row>
    <row r="19" spans="1:15" s="3" customFormat="1" ht="14.25">
      <c r="A19" s="12"/>
      <c r="B19" s="13"/>
      <c r="C19" s="13"/>
      <c r="D19" s="13"/>
      <c r="E19" s="13"/>
      <c r="F19" s="13"/>
      <c r="G19" s="13"/>
      <c r="H19" s="13"/>
      <c r="I19" s="13"/>
      <c r="J19" s="13"/>
      <c r="K19" s="13"/>
      <c r="L19" s="13"/>
      <c r="M19" s="13"/>
      <c r="N19" s="13"/>
      <c r="O19" s="18"/>
    </row>
    <row r="20" spans="1:15" s="3" customFormat="1" ht="14.25">
      <c r="A20" s="12"/>
      <c r="B20" s="13"/>
      <c r="C20" s="13"/>
      <c r="D20" s="13"/>
      <c r="E20" s="13"/>
      <c r="F20" s="13"/>
      <c r="G20" s="13"/>
      <c r="H20" s="13"/>
      <c r="I20" s="13"/>
      <c r="J20" s="13"/>
      <c r="K20" s="13"/>
      <c r="L20" s="13"/>
      <c r="M20" s="13"/>
      <c r="N20" s="13"/>
      <c r="O20" s="18"/>
    </row>
    <row r="21" spans="1:15" s="3" customFormat="1" ht="14.25">
      <c r="A21" s="12"/>
      <c r="B21" s="13"/>
      <c r="C21" s="13"/>
      <c r="D21" s="13"/>
      <c r="E21" s="13"/>
      <c r="F21" s="13"/>
      <c r="G21" s="13"/>
      <c r="H21" s="13"/>
      <c r="I21" s="13"/>
      <c r="J21" s="13"/>
      <c r="K21" s="13"/>
      <c r="L21" s="13"/>
      <c r="M21" s="13"/>
      <c r="N21" s="13"/>
      <c r="O21" s="18"/>
    </row>
    <row r="22" spans="1:15" s="3" customFormat="1" ht="14.25">
      <c r="A22" s="12"/>
      <c r="B22" s="13"/>
      <c r="C22" s="13"/>
      <c r="D22" s="13"/>
      <c r="E22" s="13"/>
      <c r="F22" s="13"/>
      <c r="G22" s="13"/>
      <c r="H22" s="13"/>
      <c r="I22" s="13"/>
      <c r="J22" s="13"/>
      <c r="K22" s="13"/>
      <c r="L22" s="13"/>
      <c r="M22" s="13"/>
      <c r="N22" s="13"/>
      <c r="O22" s="18"/>
    </row>
    <row r="23" spans="1:15" s="3" customFormat="1" ht="14.25">
      <c r="A23" s="12"/>
      <c r="B23" s="13"/>
      <c r="C23" s="13"/>
      <c r="D23" s="13"/>
      <c r="E23" s="13"/>
      <c r="F23" s="13"/>
      <c r="G23" s="13"/>
      <c r="H23" s="13"/>
      <c r="I23" s="13"/>
      <c r="J23" s="13"/>
      <c r="K23" s="13"/>
      <c r="L23" s="13"/>
      <c r="M23" s="13"/>
      <c r="N23" s="13"/>
      <c r="O23" s="18"/>
    </row>
    <row r="24" spans="1:15" s="3" customFormat="1" ht="14.25">
      <c r="A24" s="12"/>
      <c r="B24" s="13"/>
      <c r="C24" s="13"/>
      <c r="D24" s="13"/>
      <c r="E24" s="13"/>
      <c r="F24" s="13"/>
      <c r="G24" s="13"/>
      <c r="H24" s="13"/>
      <c r="I24" s="13"/>
      <c r="J24" s="13"/>
      <c r="K24" s="13"/>
      <c r="L24" s="13"/>
      <c r="M24" s="13"/>
      <c r="N24" s="13"/>
      <c r="O24" s="18"/>
    </row>
    <row r="25" spans="1:15" s="3" customFormat="1" ht="14.25">
      <c r="A25" s="12"/>
      <c r="B25" s="13"/>
      <c r="C25" s="13"/>
      <c r="D25" s="13"/>
      <c r="E25" s="13"/>
      <c r="F25" s="13"/>
      <c r="G25" s="13"/>
      <c r="H25" s="13"/>
      <c r="I25" s="13"/>
      <c r="J25" s="13"/>
      <c r="K25" s="13"/>
      <c r="L25" s="13"/>
      <c r="M25" s="13"/>
      <c r="N25" s="13"/>
      <c r="O25" s="18"/>
    </row>
    <row r="26" spans="1:15" s="7" customFormat="1" ht="14.25">
      <c r="A26" s="63" t="s">
        <v>2</v>
      </c>
      <c r="B26" s="64" t="str">
        <f>B$6</f>
        <v>Jan</v>
      </c>
      <c r="C26" s="64" t="str">
        <f aca="true" t="shared" si="5" ref="C26:M26">C$6</f>
        <v>Feb</v>
      </c>
      <c r="D26" s="64" t="str">
        <f t="shared" si="5"/>
        <v>Mar</v>
      </c>
      <c r="E26" s="64" t="str">
        <f t="shared" si="5"/>
        <v>Apr</v>
      </c>
      <c r="F26" s="64" t="str">
        <f t="shared" si="5"/>
        <v>May</v>
      </c>
      <c r="G26" s="64" t="str">
        <f t="shared" si="5"/>
        <v>Jun</v>
      </c>
      <c r="H26" s="64" t="str">
        <f t="shared" si="5"/>
        <v>Jul</v>
      </c>
      <c r="I26" s="64" t="str">
        <f t="shared" si="5"/>
        <v>Aug</v>
      </c>
      <c r="J26" s="64" t="str">
        <f t="shared" si="5"/>
        <v>Sep</v>
      </c>
      <c r="K26" s="64" t="str">
        <f t="shared" si="5"/>
        <v>Oct</v>
      </c>
      <c r="L26" s="64" t="str">
        <f t="shared" si="5"/>
        <v>Nov</v>
      </c>
      <c r="M26" s="64" t="str">
        <f t="shared" si="5"/>
        <v>Dec</v>
      </c>
      <c r="N26" s="64" t="s">
        <v>135</v>
      </c>
      <c r="O26" s="64" t="s">
        <v>136</v>
      </c>
    </row>
    <row r="27" spans="1:15" s="22" customFormat="1" ht="14.25">
      <c r="A27" s="65" t="s">
        <v>11</v>
      </c>
      <c r="B27" s="66"/>
      <c r="C27" s="66"/>
      <c r="D27" s="66"/>
      <c r="E27" s="66"/>
      <c r="F27" s="66"/>
      <c r="G27" s="66"/>
      <c r="H27" s="66"/>
      <c r="I27" s="66"/>
      <c r="J27" s="66"/>
      <c r="K27" s="66"/>
      <c r="L27" s="66"/>
      <c r="M27" s="66"/>
      <c r="N27" s="68">
        <f>SUM(B27:M27)</f>
        <v>0</v>
      </c>
      <c r="O27" s="68">
        <f>N27/COLUMNS(B27:M27)</f>
        <v>0</v>
      </c>
    </row>
    <row r="28" spans="1:15" s="22" customFormat="1" ht="14.25">
      <c r="A28" s="65" t="s">
        <v>5</v>
      </c>
      <c r="B28" s="66"/>
      <c r="C28" s="66"/>
      <c r="D28" s="66"/>
      <c r="E28" s="66"/>
      <c r="F28" s="66"/>
      <c r="G28" s="66"/>
      <c r="H28" s="66"/>
      <c r="I28" s="66"/>
      <c r="J28" s="66"/>
      <c r="K28" s="66"/>
      <c r="L28" s="66"/>
      <c r="M28" s="66"/>
      <c r="N28" s="68">
        <f aca="true" t="shared" si="6" ref="N28:N33">SUM(B28:M28)</f>
        <v>0</v>
      </c>
      <c r="O28" s="68">
        <f aca="true" t="shared" si="7" ref="O28:O33">N28/COLUMNS(B28:M28)</f>
        <v>0</v>
      </c>
    </row>
    <row r="29" spans="1:15" s="22" customFormat="1" ht="14.25">
      <c r="A29" s="65" t="s">
        <v>6</v>
      </c>
      <c r="B29" s="66"/>
      <c r="C29" s="66"/>
      <c r="D29" s="66"/>
      <c r="E29" s="66"/>
      <c r="F29" s="66"/>
      <c r="G29" s="66"/>
      <c r="H29" s="66"/>
      <c r="I29" s="66"/>
      <c r="J29" s="66"/>
      <c r="K29" s="66"/>
      <c r="L29" s="66"/>
      <c r="M29" s="66"/>
      <c r="N29" s="68">
        <f t="shared" si="6"/>
        <v>0</v>
      </c>
      <c r="O29" s="68">
        <f t="shared" si="7"/>
        <v>0</v>
      </c>
    </row>
    <row r="30" spans="1:15" s="22" customFormat="1" ht="14.25">
      <c r="A30" s="65" t="s">
        <v>10</v>
      </c>
      <c r="B30" s="66"/>
      <c r="C30" s="66"/>
      <c r="D30" s="66"/>
      <c r="E30" s="66"/>
      <c r="F30" s="66"/>
      <c r="G30" s="66"/>
      <c r="H30" s="66"/>
      <c r="I30" s="66"/>
      <c r="J30" s="66"/>
      <c r="K30" s="66"/>
      <c r="L30" s="66"/>
      <c r="M30" s="66"/>
      <c r="N30" s="68">
        <f t="shared" si="6"/>
        <v>0</v>
      </c>
      <c r="O30" s="68">
        <f t="shared" si="7"/>
        <v>0</v>
      </c>
    </row>
    <row r="31" spans="1:15" s="22" customFormat="1" ht="14.25">
      <c r="A31" s="65" t="s">
        <v>108</v>
      </c>
      <c r="B31" s="66"/>
      <c r="C31" s="66"/>
      <c r="D31" s="66"/>
      <c r="E31" s="66"/>
      <c r="F31" s="66"/>
      <c r="G31" s="66"/>
      <c r="H31" s="66"/>
      <c r="I31" s="66"/>
      <c r="J31" s="66"/>
      <c r="K31" s="66"/>
      <c r="L31" s="66"/>
      <c r="M31" s="66"/>
      <c r="N31" s="68">
        <f t="shared" si="6"/>
        <v>0</v>
      </c>
      <c r="O31" s="68">
        <f t="shared" si="7"/>
        <v>0</v>
      </c>
    </row>
    <row r="32" spans="1:15" s="22" customFormat="1" ht="14.25">
      <c r="A32" s="65" t="s">
        <v>17</v>
      </c>
      <c r="B32" s="66"/>
      <c r="C32" s="66"/>
      <c r="D32" s="66"/>
      <c r="E32" s="66"/>
      <c r="F32" s="66"/>
      <c r="G32" s="66"/>
      <c r="H32" s="66"/>
      <c r="I32" s="66"/>
      <c r="J32" s="66"/>
      <c r="K32" s="66"/>
      <c r="L32" s="66"/>
      <c r="M32" s="66"/>
      <c r="N32" s="68">
        <f t="shared" si="6"/>
        <v>0</v>
      </c>
      <c r="O32" s="68">
        <f t="shared" si="7"/>
        <v>0</v>
      </c>
    </row>
    <row r="33" spans="1:15" s="22" customFormat="1" ht="15.75" thickBot="1">
      <c r="A33" s="65" t="s">
        <v>12</v>
      </c>
      <c r="B33" s="66"/>
      <c r="C33" s="66"/>
      <c r="D33" s="66"/>
      <c r="E33" s="66"/>
      <c r="F33" s="66"/>
      <c r="G33" s="66"/>
      <c r="H33" s="66"/>
      <c r="I33" s="66"/>
      <c r="J33" s="66"/>
      <c r="K33" s="66"/>
      <c r="L33" s="66"/>
      <c r="M33" s="66"/>
      <c r="N33" s="68">
        <f t="shared" si="6"/>
        <v>0</v>
      </c>
      <c r="O33" s="68">
        <f t="shared" si="7"/>
        <v>0</v>
      </c>
    </row>
    <row r="34" spans="1:15" s="33" customFormat="1" ht="16.5" thickTop="1">
      <c r="A34" s="45" t="str">
        <f>"Total "&amp;$A$26</f>
        <v>Total INCOME</v>
      </c>
      <c r="B34" s="46">
        <f>SUM(B27:B33)</f>
        <v>0</v>
      </c>
      <c r="C34" s="46">
        <f aca="true" t="shared" si="8" ref="C34:O34">SUM(C27:C33)</f>
        <v>0</v>
      </c>
      <c r="D34" s="46">
        <f t="shared" si="8"/>
        <v>0</v>
      </c>
      <c r="E34" s="46">
        <f t="shared" si="8"/>
        <v>0</v>
      </c>
      <c r="F34" s="46">
        <f t="shared" si="8"/>
        <v>0</v>
      </c>
      <c r="G34" s="46">
        <f t="shared" si="8"/>
        <v>0</v>
      </c>
      <c r="H34" s="46">
        <f t="shared" si="8"/>
        <v>0</v>
      </c>
      <c r="I34" s="46">
        <f t="shared" si="8"/>
        <v>0</v>
      </c>
      <c r="J34" s="46">
        <f t="shared" si="8"/>
        <v>0</v>
      </c>
      <c r="K34" s="46">
        <f t="shared" si="8"/>
        <v>0</v>
      </c>
      <c r="L34" s="46">
        <f t="shared" si="8"/>
        <v>0</v>
      </c>
      <c r="M34" s="46">
        <f t="shared" si="8"/>
        <v>0</v>
      </c>
      <c r="N34" s="72">
        <f t="shared" si="8"/>
        <v>0</v>
      </c>
      <c r="O34" s="72">
        <f t="shared" si="8"/>
        <v>0</v>
      </c>
    </row>
    <row r="35" spans="1:15" s="22" customFormat="1" ht="14.25">
      <c r="A35" s="38"/>
      <c r="B35" s="24"/>
      <c r="C35" s="24"/>
      <c r="D35" s="24"/>
      <c r="E35" s="24"/>
      <c r="F35" s="24"/>
      <c r="G35" s="24"/>
      <c r="H35" s="24"/>
      <c r="I35" s="24"/>
      <c r="J35" s="24"/>
      <c r="K35" s="24"/>
      <c r="L35" s="24"/>
      <c r="M35" s="24"/>
      <c r="N35" s="24"/>
      <c r="O35" s="24"/>
    </row>
    <row r="36" spans="1:15" s="7" customFormat="1" ht="14.25">
      <c r="A36" s="63" t="s">
        <v>132</v>
      </c>
      <c r="B36" s="64" t="str">
        <f>B$6</f>
        <v>Jan</v>
      </c>
      <c r="C36" s="64" t="str">
        <f aca="true" t="shared" si="9" ref="C36:M36">C$6</f>
        <v>Feb</v>
      </c>
      <c r="D36" s="64" t="str">
        <f t="shared" si="9"/>
        <v>Mar</v>
      </c>
      <c r="E36" s="64" t="str">
        <f t="shared" si="9"/>
        <v>Apr</v>
      </c>
      <c r="F36" s="64" t="str">
        <f t="shared" si="9"/>
        <v>May</v>
      </c>
      <c r="G36" s="64" t="str">
        <f t="shared" si="9"/>
        <v>Jun</v>
      </c>
      <c r="H36" s="64" t="str">
        <f t="shared" si="9"/>
        <v>Jul</v>
      </c>
      <c r="I36" s="64" t="str">
        <f t="shared" si="9"/>
        <v>Aug</v>
      </c>
      <c r="J36" s="64" t="str">
        <f t="shared" si="9"/>
        <v>Sep</v>
      </c>
      <c r="K36" s="64" t="str">
        <f t="shared" si="9"/>
        <v>Oct</v>
      </c>
      <c r="L36" s="64" t="str">
        <f t="shared" si="9"/>
        <v>Nov</v>
      </c>
      <c r="M36" s="64" t="str">
        <f t="shared" si="9"/>
        <v>Dec</v>
      </c>
      <c r="N36" s="64" t="s">
        <v>135</v>
      </c>
      <c r="O36" s="64" t="s">
        <v>136</v>
      </c>
    </row>
    <row r="37" spans="1:15" s="22" customFormat="1" ht="14.25">
      <c r="A37" s="65" t="s">
        <v>130</v>
      </c>
      <c r="B37" s="66"/>
      <c r="C37" s="66"/>
      <c r="D37" s="66"/>
      <c r="E37" s="66"/>
      <c r="F37" s="66"/>
      <c r="G37" s="66"/>
      <c r="H37" s="66"/>
      <c r="I37" s="66"/>
      <c r="J37" s="66"/>
      <c r="K37" s="66"/>
      <c r="L37" s="66"/>
      <c r="M37" s="66"/>
      <c r="N37" s="68">
        <f>SUM(B37:M37)</f>
        <v>0</v>
      </c>
      <c r="O37" s="68">
        <f aca="true" t="shared" si="10" ref="O37:O42">N37/COLUMNS(B37:M37)</f>
        <v>0</v>
      </c>
    </row>
    <row r="38" spans="1:15" s="22" customFormat="1" ht="14.25">
      <c r="A38" s="65" t="s">
        <v>127</v>
      </c>
      <c r="B38" s="66"/>
      <c r="C38" s="66"/>
      <c r="D38" s="66"/>
      <c r="E38" s="66"/>
      <c r="F38" s="66"/>
      <c r="G38" s="66"/>
      <c r="H38" s="66"/>
      <c r="I38" s="66"/>
      <c r="J38" s="66"/>
      <c r="K38" s="66"/>
      <c r="L38" s="66"/>
      <c r="M38" s="66"/>
      <c r="N38" s="68">
        <f aca="true" t="shared" si="11" ref="N38:N42">SUM(B38:M38)</f>
        <v>0</v>
      </c>
      <c r="O38" s="68">
        <f t="shared" si="10"/>
        <v>0</v>
      </c>
    </row>
    <row r="39" spans="1:15" s="22" customFormat="1" ht="14.25">
      <c r="A39" s="65" t="s">
        <v>128</v>
      </c>
      <c r="B39" s="66"/>
      <c r="C39" s="66"/>
      <c r="D39" s="66"/>
      <c r="E39" s="66"/>
      <c r="F39" s="66"/>
      <c r="G39" s="66"/>
      <c r="H39" s="66"/>
      <c r="I39" s="66"/>
      <c r="J39" s="66"/>
      <c r="K39" s="66"/>
      <c r="L39" s="66"/>
      <c r="M39" s="66"/>
      <c r="N39" s="68">
        <f t="shared" si="11"/>
        <v>0</v>
      </c>
      <c r="O39" s="68">
        <f t="shared" si="10"/>
        <v>0</v>
      </c>
    </row>
    <row r="40" spans="1:15" s="22" customFormat="1" ht="14.25">
      <c r="A40" s="65" t="s">
        <v>129</v>
      </c>
      <c r="B40" s="66"/>
      <c r="C40" s="66"/>
      <c r="D40" s="66"/>
      <c r="E40" s="66"/>
      <c r="F40" s="66"/>
      <c r="G40" s="66"/>
      <c r="H40" s="66"/>
      <c r="I40" s="66"/>
      <c r="J40" s="66"/>
      <c r="K40" s="66"/>
      <c r="L40" s="66"/>
      <c r="M40" s="66"/>
      <c r="N40" s="68">
        <f t="shared" si="11"/>
        <v>0</v>
      </c>
      <c r="O40" s="68">
        <f t="shared" si="10"/>
        <v>0</v>
      </c>
    </row>
    <row r="41" spans="1:15" s="22" customFormat="1" ht="14.25">
      <c r="A41" s="65" t="s">
        <v>131</v>
      </c>
      <c r="B41" s="66"/>
      <c r="C41" s="66"/>
      <c r="D41" s="66"/>
      <c r="E41" s="66"/>
      <c r="F41" s="66"/>
      <c r="G41" s="66"/>
      <c r="H41" s="66"/>
      <c r="I41" s="66"/>
      <c r="J41" s="66"/>
      <c r="K41" s="66"/>
      <c r="L41" s="66"/>
      <c r="M41" s="66"/>
      <c r="N41" s="68">
        <f t="shared" si="11"/>
        <v>0</v>
      </c>
      <c r="O41" s="68">
        <f t="shared" si="10"/>
        <v>0</v>
      </c>
    </row>
    <row r="42" spans="1:15" s="22" customFormat="1" ht="15.75" thickBot="1">
      <c r="A42" s="65" t="s">
        <v>17</v>
      </c>
      <c r="B42" s="66"/>
      <c r="C42" s="66"/>
      <c r="D42" s="66"/>
      <c r="E42" s="66"/>
      <c r="F42" s="66"/>
      <c r="G42" s="66"/>
      <c r="H42" s="66"/>
      <c r="I42" s="66"/>
      <c r="J42" s="66"/>
      <c r="K42" s="66"/>
      <c r="L42" s="66"/>
      <c r="M42" s="66"/>
      <c r="N42" s="68">
        <f t="shared" si="11"/>
        <v>0</v>
      </c>
      <c r="O42" s="68">
        <f t="shared" si="10"/>
        <v>0</v>
      </c>
    </row>
    <row r="43" spans="1:15" s="33" customFormat="1" ht="16.5" thickTop="1">
      <c r="A43" s="41" t="str">
        <f>"Total "&amp;$A$36</f>
        <v>Total SAVINGS EXPENSE</v>
      </c>
      <c r="B43" s="43">
        <f>SUM(B37:B42)</f>
        <v>0</v>
      </c>
      <c r="C43" s="43">
        <f aca="true" t="shared" si="12" ref="C43:O43">SUM(C37:C42)</f>
        <v>0</v>
      </c>
      <c r="D43" s="43">
        <f t="shared" si="12"/>
        <v>0</v>
      </c>
      <c r="E43" s="43">
        <f t="shared" si="12"/>
        <v>0</v>
      </c>
      <c r="F43" s="43">
        <f t="shared" si="12"/>
        <v>0</v>
      </c>
      <c r="G43" s="43">
        <f t="shared" si="12"/>
        <v>0</v>
      </c>
      <c r="H43" s="43">
        <f t="shared" si="12"/>
        <v>0</v>
      </c>
      <c r="I43" s="43">
        <f t="shared" si="12"/>
        <v>0</v>
      </c>
      <c r="J43" s="43">
        <f t="shared" si="12"/>
        <v>0</v>
      </c>
      <c r="K43" s="43">
        <f t="shared" si="12"/>
        <v>0</v>
      </c>
      <c r="L43" s="43">
        <f t="shared" si="12"/>
        <v>0</v>
      </c>
      <c r="M43" s="43">
        <f t="shared" si="12"/>
        <v>0</v>
      </c>
      <c r="N43" s="69">
        <f t="shared" si="12"/>
        <v>0</v>
      </c>
      <c r="O43" s="69">
        <f t="shared" si="12"/>
        <v>0</v>
      </c>
    </row>
    <row r="44" spans="1:15" s="33" customFormat="1" ht="14.25">
      <c r="A44" s="35" t="s">
        <v>134</v>
      </c>
      <c r="B44" s="48" t="str">
        <f>IF(B$8=0," - ",B43/B$8)</f>
        <v xml:space="preserve"> - </v>
      </c>
      <c r="C44" s="48" t="str">
        <f aca="true" t="shared" si="13" ref="C44:O44">IF(C$8=0," - ",C43/C$8)</f>
        <v xml:space="preserve"> - </v>
      </c>
      <c r="D44" s="48" t="str">
        <f t="shared" si="13"/>
        <v xml:space="preserve"> - </v>
      </c>
      <c r="E44" s="48" t="str">
        <f t="shared" si="13"/>
        <v xml:space="preserve"> - </v>
      </c>
      <c r="F44" s="48" t="str">
        <f t="shared" si="13"/>
        <v xml:space="preserve"> - </v>
      </c>
      <c r="G44" s="48" t="str">
        <f t="shared" si="13"/>
        <v xml:space="preserve"> - </v>
      </c>
      <c r="H44" s="48" t="str">
        <f t="shared" si="13"/>
        <v xml:space="preserve"> - </v>
      </c>
      <c r="I44" s="48" t="str">
        <f t="shared" si="13"/>
        <v xml:space="preserve"> - </v>
      </c>
      <c r="J44" s="48" t="str">
        <f t="shared" si="13"/>
        <v xml:space="preserve"> - </v>
      </c>
      <c r="K44" s="48" t="str">
        <f t="shared" si="13"/>
        <v xml:space="preserve"> - </v>
      </c>
      <c r="L44" s="48" t="str">
        <f t="shared" si="13"/>
        <v xml:space="preserve"> - </v>
      </c>
      <c r="M44" s="48" t="str">
        <f t="shared" si="13"/>
        <v xml:space="preserve"> - </v>
      </c>
      <c r="N44" s="70" t="str">
        <f t="shared" si="13"/>
        <v xml:space="preserve"> - </v>
      </c>
      <c r="O44" s="70" t="str">
        <f t="shared" si="13"/>
        <v xml:space="preserve"> - </v>
      </c>
    </row>
    <row r="45" spans="1:15" s="22" customFormat="1" ht="14.25">
      <c r="A45" s="36"/>
      <c r="B45" s="27"/>
      <c r="C45" s="27"/>
      <c r="D45" s="27"/>
      <c r="E45" s="27"/>
      <c r="F45" s="27"/>
      <c r="G45" s="27"/>
      <c r="H45" s="27"/>
      <c r="I45" s="27"/>
      <c r="J45" s="27"/>
      <c r="K45" s="27"/>
      <c r="L45" s="27"/>
      <c r="M45" s="27"/>
      <c r="N45" s="27"/>
      <c r="O45" s="27"/>
    </row>
    <row r="46" spans="1:15" s="7" customFormat="1" ht="14.25">
      <c r="A46" s="63" t="s">
        <v>14</v>
      </c>
      <c r="B46" s="64" t="str">
        <f>B$6</f>
        <v>Jan</v>
      </c>
      <c r="C46" s="64" t="str">
        <f aca="true" t="shared" si="14" ref="C46:M46">C$6</f>
        <v>Feb</v>
      </c>
      <c r="D46" s="64" t="str">
        <f t="shared" si="14"/>
        <v>Mar</v>
      </c>
      <c r="E46" s="64" t="str">
        <f t="shared" si="14"/>
        <v>Apr</v>
      </c>
      <c r="F46" s="64" t="str">
        <f t="shared" si="14"/>
        <v>May</v>
      </c>
      <c r="G46" s="64" t="str">
        <f t="shared" si="14"/>
        <v>Jun</v>
      </c>
      <c r="H46" s="64" t="str">
        <f t="shared" si="14"/>
        <v>Jul</v>
      </c>
      <c r="I46" s="64" t="str">
        <f t="shared" si="14"/>
        <v>Aug</v>
      </c>
      <c r="J46" s="64" t="str">
        <f t="shared" si="14"/>
        <v>Sep</v>
      </c>
      <c r="K46" s="64" t="str">
        <f t="shared" si="14"/>
        <v>Oct</v>
      </c>
      <c r="L46" s="64" t="str">
        <f t="shared" si="14"/>
        <v>Nov</v>
      </c>
      <c r="M46" s="64" t="str">
        <f t="shared" si="14"/>
        <v>Dec</v>
      </c>
      <c r="N46" s="64" t="s">
        <v>135</v>
      </c>
      <c r="O46" s="64" t="s">
        <v>136</v>
      </c>
    </row>
    <row r="47" spans="1:15" s="22" customFormat="1" ht="14.25">
      <c r="A47" s="65" t="s">
        <v>54</v>
      </c>
      <c r="B47" s="66"/>
      <c r="C47" s="66"/>
      <c r="D47" s="66"/>
      <c r="E47" s="66"/>
      <c r="F47" s="66"/>
      <c r="G47" s="66"/>
      <c r="H47" s="66"/>
      <c r="I47" s="66"/>
      <c r="J47" s="66"/>
      <c r="K47" s="66"/>
      <c r="L47" s="66"/>
      <c r="M47" s="66"/>
      <c r="N47" s="68">
        <f>SUM(B47:M47)</f>
        <v>0</v>
      </c>
      <c r="O47" s="68">
        <f aca="true" t="shared" si="15" ref="O47:O59">N47/COLUMNS(B47:M47)</f>
        <v>0</v>
      </c>
    </row>
    <row r="48" spans="1:15" s="22" customFormat="1" ht="14.25">
      <c r="A48" s="65" t="s">
        <v>15</v>
      </c>
      <c r="B48" s="66"/>
      <c r="C48" s="66"/>
      <c r="D48" s="66"/>
      <c r="E48" s="66"/>
      <c r="F48" s="66"/>
      <c r="G48" s="66"/>
      <c r="H48" s="66"/>
      <c r="I48" s="66"/>
      <c r="J48" s="66"/>
      <c r="K48" s="66"/>
      <c r="L48" s="66"/>
      <c r="M48" s="66"/>
      <c r="N48" s="68">
        <f aca="true" t="shared" si="16" ref="N48:N59">SUM(B48:M48)</f>
        <v>0</v>
      </c>
      <c r="O48" s="68">
        <f t="shared" si="15"/>
        <v>0</v>
      </c>
    </row>
    <row r="49" spans="1:15" s="22" customFormat="1" ht="14.25">
      <c r="A49" s="65" t="s">
        <v>53</v>
      </c>
      <c r="B49" s="66"/>
      <c r="C49" s="66"/>
      <c r="D49" s="66"/>
      <c r="E49" s="66"/>
      <c r="F49" s="66"/>
      <c r="G49" s="66"/>
      <c r="H49" s="66"/>
      <c r="I49" s="66"/>
      <c r="J49" s="66"/>
      <c r="K49" s="66"/>
      <c r="L49" s="66"/>
      <c r="M49" s="66"/>
      <c r="N49" s="68">
        <f t="shared" si="16"/>
        <v>0</v>
      </c>
      <c r="O49" s="68">
        <f t="shared" si="15"/>
        <v>0</v>
      </c>
    </row>
    <row r="50" spans="1:15" s="22" customFormat="1" ht="14.25">
      <c r="A50" s="65" t="s">
        <v>52</v>
      </c>
      <c r="B50" s="66"/>
      <c r="C50" s="66"/>
      <c r="D50" s="66"/>
      <c r="E50" s="66"/>
      <c r="F50" s="66"/>
      <c r="G50" s="66"/>
      <c r="H50" s="66"/>
      <c r="I50" s="66"/>
      <c r="J50" s="66"/>
      <c r="K50" s="66"/>
      <c r="L50" s="66"/>
      <c r="M50" s="66"/>
      <c r="N50" s="68">
        <f t="shared" si="16"/>
        <v>0</v>
      </c>
      <c r="O50" s="68">
        <f t="shared" si="15"/>
        <v>0</v>
      </c>
    </row>
    <row r="51" spans="1:15" s="22" customFormat="1" ht="14.25">
      <c r="A51" s="65" t="s">
        <v>19</v>
      </c>
      <c r="B51" s="66"/>
      <c r="C51" s="66"/>
      <c r="D51" s="66"/>
      <c r="E51" s="66"/>
      <c r="F51" s="66"/>
      <c r="G51" s="66"/>
      <c r="H51" s="66"/>
      <c r="I51" s="66"/>
      <c r="J51" s="66"/>
      <c r="K51" s="66"/>
      <c r="L51" s="66"/>
      <c r="M51" s="66"/>
      <c r="N51" s="68">
        <f t="shared" si="16"/>
        <v>0</v>
      </c>
      <c r="O51" s="68">
        <f t="shared" si="15"/>
        <v>0</v>
      </c>
    </row>
    <row r="52" spans="1:15" s="22" customFormat="1" ht="14.25">
      <c r="A52" s="65" t="s">
        <v>51</v>
      </c>
      <c r="B52" s="66"/>
      <c r="C52" s="66"/>
      <c r="D52" s="66"/>
      <c r="E52" s="66"/>
      <c r="F52" s="66"/>
      <c r="G52" s="66"/>
      <c r="H52" s="66"/>
      <c r="I52" s="66"/>
      <c r="J52" s="66"/>
      <c r="K52" s="66"/>
      <c r="L52" s="66"/>
      <c r="M52" s="66"/>
      <c r="N52" s="68">
        <f t="shared" si="16"/>
        <v>0</v>
      </c>
      <c r="O52" s="68">
        <f t="shared" si="15"/>
        <v>0</v>
      </c>
    </row>
    <row r="53" spans="1:15" s="22" customFormat="1" ht="14.25">
      <c r="A53" s="65" t="s">
        <v>16</v>
      </c>
      <c r="B53" s="66"/>
      <c r="C53" s="66"/>
      <c r="D53" s="66"/>
      <c r="E53" s="66"/>
      <c r="F53" s="66"/>
      <c r="G53" s="66"/>
      <c r="H53" s="66"/>
      <c r="I53" s="66"/>
      <c r="J53" s="66"/>
      <c r="K53" s="66"/>
      <c r="L53" s="66"/>
      <c r="M53" s="66"/>
      <c r="N53" s="68">
        <f t="shared" si="16"/>
        <v>0</v>
      </c>
      <c r="O53" s="68">
        <f t="shared" si="15"/>
        <v>0</v>
      </c>
    </row>
    <row r="54" spans="1:15" s="22" customFormat="1" ht="14.25">
      <c r="A54" s="65" t="s">
        <v>50</v>
      </c>
      <c r="B54" s="66"/>
      <c r="C54" s="66"/>
      <c r="D54" s="66"/>
      <c r="E54" s="66"/>
      <c r="F54" s="66"/>
      <c r="G54" s="66"/>
      <c r="H54" s="66"/>
      <c r="I54" s="66"/>
      <c r="J54" s="66"/>
      <c r="K54" s="66"/>
      <c r="L54" s="66"/>
      <c r="M54" s="66"/>
      <c r="N54" s="68">
        <f t="shared" si="16"/>
        <v>0</v>
      </c>
      <c r="O54" s="68">
        <f t="shared" si="15"/>
        <v>0</v>
      </c>
    </row>
    <row r="55" spans="1:15" s="22" customFormat="1" ht="14.25">
      <c r="A55" s="65" t="s">
        <v>49</v>
      </c>
      <c r="B55" s="66"/>
      <c r="C55" s="66"/>
      <c r="D55" s="66"/>
      <c r="E55" s="66"/>
      <c r="F55" s="66"/>
      <c r="G55" s="66"/>
      <c r="H55" s="66"/>
      <c r="I55" s="66"/>
      <c r="J55" s="66"/>
      <c r="K55" s="66"/>
      <c r="L55" s="66"/>
      <c r="M55" s="66"/>
      <c r="N55" s="68">
        <f t="shared" si="16"/>
        <v>0</v>
      </c>
      <c r="O55" s="68">
        <f t="shared" si="15"/>
        <v>0</v>
      </c>
    </row>
    <row r="56" spans="1:15" s="22" customFormat="1" ht="14.25">
      <c r="A56" s="65" t="s">
        <v>67</v>
      </c>
      <c r="B56" s="66"/>
      <c r="C56" s="66"/>
      <c r="D56" s="66"/>
      <c r="E56" s="66"/>
      <c r="F56" s="66"/>
      <c r="G56" s="66"/>
      <c r="H56" s="66"/>
      <c r="I56" s="66"/>
      <c r="J56" s="66"/>
      <c r="K56" s="66"/>
      <c r="L56" s="66"/>
      <c r="M56" s="66"/>
      <c r="N56" s="68">
        <f t="shared" si="16"/>
        <v>0</v>
      </c>
      <c r="O56" s="68">
        <f t="shared" si="15"/>
        <v>0</v>
      </c>
    </row>
    <row r="57" spans="1:15" s="22" customFormat="1" ht="14.25">
      <c r="A57" s="65" t="s">
        <v>68</v>
      </c>
      <c r="B57" s="66"/>
      <c r="C57" s="66"/>
      <c r="D57" s="66"/>
      <c r="E57" s="66"/>
      <c r="F57" s="66"/>
      <c r="G57" s="66"/>
      <c r="H57" s="66"/>
      <c r="I57" s="66"/>
      <c r="J57" s="66"/>
      <c r="K57" s="66"/>
      <c r="L57" s="66"/>
      <c r="M57" s="66"/>
      <c r="N57" s="68">
        <f t="shared" si="16"/>
        <v>0</v>
      </c>
      <c r="O57" s="68">
        <f t="shared" si="15"/>
        <v>0</v>
      </c>
    </row>
    <row r="58" spans="1:15" s="22" customFormat="1" ht="14.25">
      <c r="A58" s="65" t="s">
        <v>18</v>
      </c>
      <c r="B58" s="66"/>
      <c r="C58" s="66"/>
      <c r="D58" s="66"/>
      <c r="E58" s="66"/>
      <c r="F58" s="66"/>
      <c r="G58" s="66"/>
      <c r="H58" s="66"/>
      <c r="I58" s="66"/>
      <c r="J58" s="66"/>
      <c r="K58" s="66"/>
      <c r="L58" s="66"/>
      <c r="M58" s="66"/>
      <c r="N58" s="68">
        <f t="shared" si="16"/>
        <v>0</v>
      </c>
      <c r="O58" s="68">
        <f t="shared" si="15"/>
        <v>0</v>
      </c>
    </row>
    <row r="59" spans="1:15" s="22" customFormat="1" ht="15.75" thickBot="1">
      <c r="A59" s="65" t="s">
        <v>17</v>
      </c>
      <c r="B59" s="66"/>
      <c r="C59" s="66"/>
      <c r="D59" s="66"/>
      <c r="E59" s="66"/>
      <c r="F59" s="66"/>
      <c r="G59" s="66"/>
      <c r="H59" s="66"/>
      <c r="I59" s="66"/>
      <c r="J59" s="66"/>
      <c r="K59" s="66"/>
      <c r="L59" s="66"/>
      <c r="M59" s="66"/>
      <c r="N59" s="68">
        <f t="shared" si="16"/>
        <v>0</v>
      </c>
      <c r="O59" s="68">
        <f t="shared" si="15"/>
        <v>0</v>
      </c>
    </row>
    <row r="60" spans="1:15" s="33" customFormat="1" ht="16.5" thickTop="1">
      <c r="A60" s="41" t="str">
        <f>"Total "&amp;$A$46</f>
        <v>Total HOME EXPENSES</v>
      </c>
      <c r="B60" s="43">
        <f>SUM(B47:B59)</f>
        <v>0</v>
      </c>
      <c r="C60" s="43">
        <f aca="true" t="shared" si="17" ref="C60:O60">SUM(C47:C59)</f>
        <v>0</v>
      </c>
      <c r="D60" s="43">
        <f t="shared" si="17"/>
        <v>0</v>
      </c>
      <c r="E60" s="43">
        <f t="shared" si="17"/>
        <v>0</v>
      </c>
      <c r="F60" s="43">
        <f t="shared" si="17"/>
        <v>0</v>
      </c>
      <c r="G60" s="43">
        <f t="shared" si="17"/>
        <v>0</v>
      </c>
      <c r="H60" s="43">
        <f t="shared" si="17"/>
        <v>0</v>
      </c>
      <c r="I60" s="43">
        <f t="shared" si="17"/>
        <v>0</v>
      </c>
      <c r="J60" s="43">
        <f t="shared" si="17"/>
        <v>0</v>
      </c>
      <c r="K60" s="43">
        <f t="shared" si="17"/>
        <v>0</v>
      </c>
      <c r="L60" s="43">
        <f t="shared" si="17"/>
        <v>0</v>
      </c>
      <c r="M60" s="43">
        <f t="shared" si="17"/>
        <v>0</v>
      </c>
      <c r="N60" s="69">
        <f t="shared" si="17"/>
        <v>0</v>
      </c>
      <c r="O60" s="69">
        <f t="shared" si="17"/>
        <v>0</v>
      </c>
    </row>
    <row r="61" spans="1:15" s="33" customFormat="1" ht="14.25">
      <c r="A61" s="35" t="s">
        <v>134</v>
      </c>
      <c r="B61" s="48" t="str">
        <f>IF(B$8=0," - ",B60/B$8)</f>
        <v xml:space="preserve"> - </v>
      </c>
      <c r="C61" s="48" t="str">
        <f aca="true" t="shared" si="18" ref="C61">IF(C$8=0," - ",C60/C$8)</f>
        <v xml:space="preserve"> - </v>
      </c>
      <c r="D61" s="48" t="str">
        <f aca="true" t="shared" si="19" ref="D61">IF(D$8=0," - ",D60/D$8)</f>
        <v xml:space="preserve"> - </v>
      </c>
      <c r="E61" s="48" t="str">
        <f aca="true" t="shared" si="20" ref="E61">IF(E$8=0," - ",E60/E$8)</f>
        <v xml:space="preserve"> - </v>
      </c>
      <c r="F61" s="48" t="str">
        <f aca="true" t="shared" si="21" ref="F61">IF(F$8=0," - ",F60/F$8)</f>
        <v xml:space="preserve"> - </v>
      </c>
      <c r="G61" s="48" t="str">
        <f aca="true" t="shared" si="22" ref="G61">IF(G$8=0," - ",G60/G$8)</f>
        <v xml:space="preserve"> - </v>
      </c>
      <c r="H61" s="48" t="str">
        <f aca="true" t="shared" si="23" ref="H61">IF(H$8=0," - ",H60/H$8)</f>
        <v xml:space="preserve"> - </v>
      </c>
      <c r="I61" s="48" t="str">
        <f aca="true" t="shared" si="24" ref="I61">IF(I$8=0," - ",I60/I$8)</f>
        <v xml:space="preserve"> - </v>
      </c>
      <c r="J61" s="48" t="str">
        <f aca="true" t="shared" si="25" ref="J61">IF(J$8=0," - ",J60/J$8)</f>
        <v xml:space="preserve"> - </v>
      </c>
      <c r="K61" s="48" t="str">
        <f aca="true" t="shared" si="26" ref="K61">IF(K$8=0," - ",K60/K$8)</f>
        <v xml:space="preserve"> - </v>
      </c>
      <c r="L61" s="48" t="str">
        <f aca="true" t="shared" si="27" ref="L61">IF(L$8=0," - ",L60/L$8)</f>
        <v xml:space="preserve"> - </v>
      </c>
      <c r="M61" s="48" t="str">
        <f aca="true" t="shared" si="28" ref="M61">IF(M$8=0," - ",M60/M$8)</f>
        <v xml:space="preserve"> - </v>
      </c>
      <c r="N61" s="70" t="str">
        <f aca="true" t="shared" si="29" ref="N61">IF(N$8=0," - ",N60/N$8)</f>
        <v xml:space="preserve"> - </v>
      </c>
      <c r="O61" s="70" t="str">
        <f aca="true" t="shared" si="30" ref="O61">IF(O$8=0," - ",O60/O$8)</f>
        <v xml:space="preserve"> - </v>
      </c>
    </row>
    <row r="62" spans="1:15" s="22" customFormat="1" ht="14.25">
      <c r="A62" s="36"/>
      <c r="B62" s="27"/>
      <c r="C62" s="27"/>
      <c r="D62" s="27"/>
      <c r="E62" s="27"/>
      <c r="F62" s="27"/>
      <c r="G62" s="27"/>
      <c r="H62" s="27"/>
      <c r="I62" s="27"/>
      <c r="J62" s="27"/>
      <c r="K62" s="27"/>
      <c r="L62" s="27"/>
      <c r="M62" s="27"/>
      <c r="N62" s="27"/>
      <c r="O62" s="27"/>
    </row>
    <row r="63" spans="1:15" s="7" customFormat="1" ht="14.25">
      <c r="A63" s="63" t="s">
        <v>37</v>
      </c>
      <c r="B63" s="64" t="str">
        <f>B$6</f>
        <v>Jan</v>
      </c>
      <c r="C63" s="64" t="str">
        <f aca="true" t="shared" si="31" ref="C63:M63">C$6</f>
        <v>Feb</v>
      </c>
      <c r="D63" s="64" t="str">
        <f t="shared" si="31"/>
        <v>Mar</v>
      </c>
      <c r="E63" s="64" t="str">
        <f t="shared" si="31"/>
        <v>Apr</v>
      </c>
      <c r="F63" s="64" t="str">
        <f t="shared" si="31"/>
        <v>May</v>
      </c>
      <c r="G63" s="64" t="str">
        <f t="shared" si="31"/>
        <v>Jun</v>
      </c>
      <c r="H63" s="64" t="str">
        <f t="shared" si="31"/>
        <v>Jul</v>
      </c>
      <c r="I63" s="64" t="str">
        <f t="shared" si="31"/>
        <v>Aug</v>
      </c>
      <c r="J63" s="64" t="str">
        <f t="shared" si="31"/>
        <v>Sep</v>
      </c>
      <c r="K63" s="64" t="str">
        <f t="shared" si="31"/>
        <v>Oct</v>
      </c>
      <c r="L63" s="64" t="str">
        <f t="shared" si="31"/>
        <v>Nov</v>
      </c>
      <c r="M63" s="64" t="str">
        <f t="shared" si="31"/>
        <v>Dec</v>
      </c>
      <c r="N63" s="64" t="s">
        <v>135</v>
      </c>
      <c r="O63" s="64" t="s">
        <v>136</v>
      </c>
    </row>
    <row r="64" spans="1:15" s="22" customFormat="1" ht="14.25">
      <c r="A64" s="65" t="s">
        <v>8</v>
      </c>
      <c r="B64" s="66"/>
      <c r="C64" s="66"/>
      <c r="D64" s="66"/>
      <c r="E64" s="66"/>
      <c r="F64" s="66"/>
      <c r="G64" s="66"/>
      <c r="H64" s="66"/>
      <c r="I64" s="66"/>
      <c r="J64" s="66"/>
      <c r="K64" s="66"/>
      <c r="L64" s="66"/>
      <c r="M64" s="66"/>
      <c r="N64" s="68">
        <f>SUM(B64:M64)</f>
        <v>0</v>
      </c>
      <c r="O64" s="68">
        <f aca="true" t="shared" si="32" ref="O64:O73">N64/COLUMNS(B64:M64)</f>
        <v>0</v>
      </c>
    </row>
    <row r="65" spans="1:15" s="22" customFormat="1" ht="14.25">
      <c r="A65" s="65" t="s">
        <v>38</v>
      </c>
      <c r="B65" s="66"/>
      <c r="C65" s="66"/>
      <c r="D65" s="66"/>
      <c r="E65" s="66"/>
      <c r="F65" s="66"/>
      <c r="G65" s="66"/>
      <c r="H65" s="66"/>
      <c r="I65" s="66"/>
      <c r="J65" s="66"/>
      <c r="K65" s="66"/>
      <c r="L65" s="66"/>
      <c r="M65" s="66"/>
      <c r="N65" s="68">
        <f aca="true" t="shared" si="33" ref="N65:N73">SUM(B65:M65)</f>
        <v>0</v>
      </c>
      <c r="O65" s="68">
        <f t="shared" si="32"/>
        <v>0</v>
      </c>
    </row>
    <row r="66" spans="1:15" s="22" customFormat="1" ht="14.25">
      <c r="A66" s="65" t="s">
        <v>7</v>
      </c>
      <c r="B66" s="66"/>
      <c r="C66" s="66"/>
      <c r="D66" s="66"/>
      <c r="E66" s="66"/>
      <c r="F66" s="66"/>
      <c r="G66" s="66"/>
      <c r="H66" s="66"/>
      <c r="I66" s="66"/>
      <c r="J66" s="66"/>
      <c r="K66" s="66"/>
      <c r="L66" s="66"/>
      <c r="M66" s="66"/>
      <c r="N66" s="68">
        <f t="shared" si="33"/>
        <v>0</v>
      </c>
      <c r="O66" s="68">
        <f t="shared" si="32"/>
        <v>0</v>
      </c>
    </row>
    <row r="67" spans="1:15" s="22" customFormat="1" ht="14.25">
      <c r="A67" s="65" t="s">
        <v>69</v>
      </c>
      <c r="B67" s="66"/>
      <c r="C67" s="66"/>
      <c r="D67" s="66"/>
      <c r="E67" s="66"/>
      <c r="F67" s="66"/>
      <c r="G67" s="66"/>
      <c r="H67" s="66"/>
      <c r="I67" s="66"/>
      <c r="J67" s="66"/>
      <c r="K67" s="66"/>
      <c r="L67" s="66"/>
      <c r="M67" s="66"/>
      <c r="N67" s="68">
        <f t="shared" si="33"/>
        <v>0</v>
      </c>
      <c r="O67" s="68">
        <f t="shared" si="32"/>
        <v>0</v>
      </c>
    </row>
    <row r="68" spans="1:15" s="22" customFormat="1" ht="14.25">
      <c r="A68" s="65" t="s">
        <v>55</v>
      </c>
      <c r="B68" s="66"/>
      <c r="C68" s="66"/>
      <c r="D68" s="66"/>
      <c r="E68" s="66"/>
      <c r="F68" s="66"/>
      <c r="G68" s="66"/>
      <c r="H68" s="66"/>
      <c r="I68" s="66"/>
      <c r="J68" s="66"/>
      <c r="K68" s="66"/>
      <c r="L68" s="66"/>
      <c r="M68" s="66"/>
      <c r="N68" s="68">
        <f t="shared" si="33"/>
        <v>0</v>
      </c>
      <c r="O68" s="68">
        <f t="shared" si="32"/>
        <v>0</v>
      </c>
    </row>
    <row r="69" spans="1:15" s="22" customFormat="1" ht="14.25">
      <c r="A69" s="65" t="s">
        <v>70</v>
      </c>
      <c r="B69" s="66"/>
      <c r="C69" s="66"/>
      <c r="D69" s="66"/>
      <c r="E69" s="66"/>
      <c r="F69" s="66"/>
      <c r="G69" s="66"/>
      <c r="H69" s="66"/>
      <c r="I69" s="66"/>
      <c r="J69" s="66"/>
      <c r="K69" s="66"/>
      <c r="L69" s="66"/>
      <c r="M69" s="66"/>
      <c r="N69" s="68">
        <f t="shared" si="33"/>
        <v>0</v>
      </c>
      <c r="O69" s="68">
        <f t="shared" si="32"/>
        <v>0</v>
      </c>
    </row>
    <row r="70" spans="1:15" s="22" customFormat="1" ht="14.25">
      <c r="A70" s="65" t="s">
        <v>56</v>
      </c>
      <c r="B70" s="66"/>
      <c r="C70" s="66"/>
      <c r="D70" s="66"/>
      <c r="E70" s="66"/>
      <c r="F70" s="66"/>
      <c r="G70" s="66"/>
      <c r="H70" s="66"/>
      <c r="I70" s="66"/>
      <c r="J70" s="66"/>
      <c r="K70" s="66"/>
      <c r="L70" s="66"/>
      <c r="M70" s="66"/>
      <c r="N70" s="68">
        <f t="shared" si="33"/>
        <v>0</v>
      </c>
      <c r="O70" s="68">
        <f t="shared" si="32"/>
        <v>0</v>
      </c>
    </row>
    <row r="71" spans="1:15" s="22" customFormat="1" ht="14.25">
      <c r="A71" s="65" t="s">
        <v>71</v>
      </c>
      <c r="B71" s="66"/>
      <c r="C71" s="66"/>
      <c r="D71" s="66"/>
      <c r="E71" s="66"/>
      <c r="F71" s="66"/>
      <c r="G71" s="66"/>
      <c r="H71" s="66"/>
      <c r="I71" s="66"/>
      <c r="J71" s="66"/>
      <c r="K71" s="66"/>
      <c r="L71" s="66"/>
      <c r="M71" s="66"/>
      <c r="N71" s="68">
        <f t="shared" si="33"/>
        <v>0</v>
      </c>
      <c r="O71" s="68">
        <f t="shared" si="32"/>
        <v>0</v>
      </c>
    </row>
    <row r="72" spans="1:15" s="22" customFormat="1" ht="14.25">
      <c r="A72" s="65" t="s">
        <v>72</v>
      </c>
      <c r="B72" s="66"/>
      <c r="C72" s="66"/>
      <c r="D72" s="66"/>
      <c r="E72" s="66"/>
      <c r="F72" s="66"/>
      <c r="G72" s="66"/>
      <c r="H72" s="66"/>
      <c r="I72" s="66"/>
      <c r="J72" s="66"/>
      <c r="K72" s="66"/>
      <c r="L72" s="66"/>
      <c r="M72" s="66"/>
      <c r="N72" s="68">
        <f t="shared" si="33"/>
        <v>0</v>
      </c>
      <c r="O72" s="68">
        <f t="shared" si="32"/>
        <v>0</v>
      </c>
    </row>
    <row r="73" spans="1:15" s="22" customFormat="1" ht="15.75" thickBot="1">
      <c r="A73" s="65" t="s">
        <v>17</v>
      </c>
      <c r="B73" s="66"/>
      <c r="C73" s="66"/>
      <c r="D73" s="66"/>
      <c r="E73" s="66"/>
      <c r="F73" s="66"/>
      <c r="G73" s="66"/>
      <c r="H73" s="66"/>
      <c r="I73" s="66"/>
      <c r="J73" s="66"/>
      <c r="K73" s="66"/>
      <c r="L73" s="66"/>
      <c r="M73" s="66"/>
      <c r="N73" s="68">
        <f t="shared" si="33"/>
        <v>0</v>
      </c>
      <c r="O73" s="68">
        <f t="shared" si="32"/>
        <v>0</v>
      </c>
    </row>
    <row r="74" spans="1:15" s="33" customFormat="1" ht="16.5" thickTop="1">
      <c r="A74" s="41" t="str">
        <f>"Total "&amp;$A$63</f>
        <v>Total DAILY LIVING</v>
      </c>
      <c r="B74" s="43">
        <f>SUM(B64:B73)</f>
        <v>0</v>
      </c>
      <c r="C74" s="43">
        <f aca="true" t="shared" si="34" ref="C74:O74">SUM(C64:C73)</f>
        <v>0</v>
      </c>
      <c r="D74" s="43">
        <f t="shared" si="34"/>
        <v>0</v>
      </c>
      <c r="E74" s="43">
        <f t="shared" si="34"/>
        <v>0</v>
      </c>
      <c r="F74" s="43">
        <f t="shared" si="34"/>
        <v>0</v>
      </c>
      <c r="G74" s="43">
        <f t="shared" si="34"/>
        <v>0</v>
      </c>
      <c r="H74" s="43">
        <f t="shared" si="34"/>
        <v>0</v>
      </c>
      <c r="I74" s="43">
        <f t="shared" si="34"/>
        <v>0</v>
      </c>
      <c r="J74" s="43">
        <f t="shared" si="34"/>
        <v>0</v>
      </c>
      <c r="K74" s="43">
        <f t="shared" si="34"/>
        <v>0</v>
      </c>
      <c r="L74" s="43">
        <f t="shared" si="34"/>
        <v>0</v>
      </c>
      <c r="M74" s="43">
        <f t="shared" si="34"/>
        <v>0</v>
      </c>
      <c r="N74" s="69">
        <f t="shared" si="34"/>
        <v>0</v>
      </c>
      <c r="O74" s="69">
        <f t="shared" si="34"/>
        <v>0</v>
      </c>
    </row>
    <row r="75" spans="1:15" s="33" customFormat="1" ht="14.25">
      <c r="A75" s="35" t="s">
        <v>134</v>
      </c>
      <c r="B75" s="48" t="str">
        <f>IF(B$8=0," - ",B74/B$8)</f>
        <v xml:space="preserve"> - </v>
      </c>
      <c r="C75" s="48" t="str">
        <f aca="true" t="shared" si="35" ref="C75">IF(C$8=0," - ",C74/C$8)</f>
        <v xml:space="preserve"> - </v>
      </c>
      <c r="D75" s="48" t="str">
        <f aca="true" t="shared" si="36" ref="D75">IF(D$8=0," - ",D74/D$8)</f>
        <v xml:space="preserve"> - </v>
      </c>
      <c r="E75" s="48" t="str">
        <f aca="true" t="shared" si="37" ref="E75">IF(E$8=0," - ",E74/E$8)</f>
        <v xml:space="preserve"> - </v>
      </c>
      <c r="F75" s="48" t="str">
        <f aca="true" t="shared" si="38" ref="F75">IF(F$8=0," - ",F74/F$8)</f>
        <v xml:space="preserve"> - </v>
      </c>
      <c r="G75" s="48" t="str">
        <f aca="true" t="shared" si="39" ref="G75">IF(G$8=0," - ",G74/G$8)</f>
        <v xml:space="preserve"> - </v>
      </c>
      <c r="H75" s="48" t="str">
        <f aca="true" t="shared" si="40" ref="H75">IF(H$8=0," - ",H74/H$8)</f>
        <v xml:space="preserve"> - </v>
      </c>
      <c r="I75" s="48" t="str">
        <f aca="true" t="shared" si="41" ref="I75">IF(I$8=0," - ",I74/I$8)</f>
        <v xml:space="preserve"> - </v>
      </c>
      <c r="J75" s="48" t="str">
        <f aca="true" t="shared" si="42" ref="J75">IF(J$8=0," - ",J74/J$8)</f>
        <v xml:space="preserve"> - </v>
      </c>
      <c r="K75" s="48" t="str">
        <f aca="true" t="shared" si="43" ref="K75">IF(K$8=0," - ",K74/K$8)</f>
        <v xml:space="preserve"> - </v>
      </c>
      <c r="L75" s="48" t="str">
        <f aca="true" t="shared" si="44" ref="L75">IF(L$8=0," - ",L74/L$8)</f>
        <v xml:space="preserve"> - </v>
      </c>
      <c r="M75" s="48" t="str">
        <f aca="true" t="shared" si="45" ref="M75">IF(M$8=0," - ",M74/M$8)</f>
        <v xml:space="preserve"> - </v>
      </c>
      <c r="N75" s="70" t="str">
        <f aca="true" t="shared" si="46" ref="N75">IF(N$8=0," - ",N74/N$8)</f>
        <v xml:space="preserve"> - </v>
      </c>
      <c r="O75" s="70" t="str">
        <f aca="true" t="shared" si="47" ref="O75">IF(O$8=0," - ",O74/O$8)</f>
        <v xml:space="preserve"> - </v>
      </c>
    </row>
    <row r="76" spans="1:15" s="22" customFormat="1" ht="14.25">
      <c r="A76" s="36"/>
      <c r="B76" s="27"/>
      <c r="C76" s="27"/>
      <c r="D76" s="27"/>
      <c r="E76" s="27"/>
      <c r="F76" s="27"/>
      <c r="G76" s="27"/>
      <c r="H76" s="27"/>
      <c r="I76" s="27"/>
      <c r="J76" s="27"/>
      <c r="K76" s="27"/>
      <c r="L76" s="27"/>
      <c r="M76" s="27"/>
      <c r="N76" s="27"/>
      <c r="O76" s="27"/>
    </row>
    <row r="77" spans="1:15" s="7" customFormat="1" ht="14.25">
      <c r="A77" s="63" t="s">
        <v>73</v>
      </c>
      <c r="B77" s="64" t="str">
        <f>B$6</f>
        <v>Jan</v>
      </c>
      <c r="C77" s="64" t="str">
        <f aca="true" t="shared" si="48" ref="C77:M77">C$6</f>
        <v>Feb</v>
      </c>
      <c r="D77" s="64" t="str">
        <f t="shared" si="48"/>
        <v>Mar</v>
      </c>
      <c r="E77" s="64" t="str">
        <f t="shared" si="48"/>
        <v>Apr</v>
      </c>
      <c r="F77" s="64" t="str">
        <f t="shared" si="48"/>
        <v>May</v>
      </c>
      <c r="G77" s="64" t="str">
        <f t="shared" si="48"/>
        <v>Jun</v>
      </c>
      <c r="H77" s="64" t="str">
        <f t="shared" si="48"/>
        <v>Jul</v>
      </c>
      <c r="I77" s="64" t="str">
        <f t="shared" si="48"/>
        <v>Aug</v>
      </c>
      <c r="J77" s="64" t="str">
        <f t="shared" si="48"/>
        <v>Sep</v>
      </c>
      <c r="K77" s="64" t="str">
        <f t="shared" si="48"/>
        <v>Oct</v>
      </c>
      <c r="L77" s="64" t="str">
        <f t="shared" si="48"/>
        <v>Nov</v>
      </c>
      <c r="M77" s="64" t="str">
        <f t="shared" si="48"/>
        <v>Dec</v>
      </c>
      <c r="N77" s="64" t="s">
        <v>135</v>
      </c>
      <c r="O77" s="64" t="s">
        <v>136</v>
      </c>
    </row>
    <row r="78" spans="1:15" s="22" customFormat="1" ht="14.25">
      <c r="A78" s="65" t="s">
        <v>74</v>
      </c>
      <c r="B78" s="66"/>
      <c r="C78" s="66"/>
      <c r="D78" s="66"/>
      <c r="E78" s="66"/>
      <c r="F78" s="66"/>
      <c r="G78" s="66"/>
      <c r="H78" s="66"/>
      <c r="I78" s="66"/>
      <c r="J78" s="66"/>
      <c r="K78" s="66"/>
      <c r="L78" s="66"/>
      <c r="M78" s="66"/>
      <c r="N78" s="68">
        <f>SUM(B78:M78)</f>
        <v>0</v>
      </c>
      <c r="O78" s="68">
        <f aca="true" t="shared" si="49" ref="O78:O85">N78/COLUMNS(B78:M78)</f>
        <v>0</v>
      </c>
    </row>
    <row r="79" spans="1:15" s="22" customFormat="1" ht="14.25">
      <c r="A79" s="65" t="s">
        <v>7</v>
      </c>
      <c r="B79" s="66"/>
      <c r="C79" s="66"/>
      <c r="D79" s="66"/>
      <c r="E79" s="66"/>
      <c r="F79" s="66"/>
      <c r="G79" s="66"/>
      <c r="H79" s="66"/>
      <c r="I79" s="66"/>
      <c r="J79" s="66"/>
      <c r="K79" s="66"/>
      <c r="L79" s="66"/>
      <c r="M79" s="66"/>
      <c r="N79" s="68">
        <f aca="true" t="shared" si="50" ref="N79:N85">SUM(B79:M79)</f>
        <v>0</v>
      </c>
      <c r="O79" s="68">
        <f t="shared" si="49"/>
        <v>0</v>
      </c>
    </row>
    <row r="80" spans="1:15" s="22" customFormat="1" ht="14.25">
      <c r="A80" s="65" t="s">
        <v>75</v>
      </c>
      <c r="B80" s="66"/>
      <c r="C80" s="66"/>
      <c r="D80" s="66"/>
      <c r="E80" s="66"/>
      <c r="F80" s="66"/>
      <c r="G80" s="66"/>
      <c r="H80" s="66"/>
      <c r="I80" s="66"/>
      <c r="J80" s="66"/>
      <c r="K80" s="66"/>
      <c r="L80" s="66"/>
      <c r="M80" s="66"/>
      <c r="N80" s="68">
        <f t="shared" si="50"/>
        <v>0</v>
      </c>
      <c r="O80" s="68">
        <f t="shared" si="49"/>
        <v>0</v>
      </c>
    </row>
    <row r="81" spans="1:15" s="22" customFormat="1" ht="14.25">
      <c r="A81" s="65" t="s">
        <v>76</v>
      </c>
      <c r="B81" s="66"/>
      <c r="C81" s="66"/>
      <c r="D81" s="66"/>
      <c r="E81" s="66"/>
      <c r="F81" s="66"/>
      <c r="G81" s="66"/>
      <c r="H81" s="66"/>
      <c r="I81" s="66"/>
      <c r="J81" s="66"/>
      <c r="K81" s="66"/>
      <c r="L81" s="66"/>
      <c r="M81" s="66"/>
      <c r="N81" s="68">
        <f t="shared" si="50"/>
        <v>0</v>
      </c>
      <c r="O81" s="68">
        <f t="shared" si="49"/>
        <v>0</v>
      </c>
    </row>
    <row r="82" spans="1:15" s="22" customFormat="1" ht="14.25">
      <c r="A82" s="65" t="s">
        <v>77</v>
      </c>
      <c r="B82" s="66"/>
      <c r="C82" s="66"/>
      <c r="D82" s="66"/>
      <c r="E82" s="66"/>
      <c r="F82" s="66"/>
      <c r="G82" s="66"/>
      <c r="H82" s="66"/>
      <c r="I82" s="66"/>
      <c r="J82" s="66"/>
      <c r="K82" s="66"/>
      <c r="L82" s="66"/>
      <c r="M82" s="66"/>
      <c r="N82" s="68">
        <f t="shared" si="50"/>
        <v>0</v>
      </c>
      <c r="O82" s="68">
        <f t="shared" si="49"/>
        <v>0</v>
      </c>
    </row>
    <row r="83" spans="1:15" s="22" customFormat="1" ht="14.25">
      <c r="A83" s="65" t="s">
        <v>78</v>
      </c>
      <c r="B83" s="66"/>
      <c r="C83" s="66"/>
      <c r="D83" s="66"/>
      <c r="E83" s="66"/>
      <c r="F83" s="66"/>
      <c r="G83" s="66"/>
      <c r="H83" s="66"/>
      <c r="I83" s="66"/>
      <c r="J83" s="66"/>
      <c r="K83" s="66"/>
      <c r="L83" s="66"/>
      <c r="M83" s="66"/>
      <c r="N83" s="68">
        <f t="shared" si="50"/>
        <v>0</v>
      </c>
      <c r="O83" s="68">
        <f t="shared" si="49"/>
        <v>0</v>
      </c>
    </row>
    <row r="84" spans="1:15" s="22" customFormat="1" ht="14.25">
      <c r="A84" s="65" t="s">
        <v>79</v>
      </c>
      <c r="B84" s="66"/>
      <c r="C84" s="66"/>
      <c r="D84" s="66"/>
      <c r="E84" s="66"/>
      <c r="F84" s="66"/>
      <c r="G84" s="66"/>
      <c r="H84" s="66"/>
      <c r="I84" s="66"/>
      <c r="J84" s="66"/>
      <c r="K84" s="66"/>
      <c r="L84" s="66"/>
      <c r="M84" s="66"/>
      <c r="N84" s="68">
        <f t="shared" si="50"/>
        <v>0</v>
      </c>
      <c r="O84" s="68">
        <f t="shared" si="49"/>
        <v>0</v>
      </c>
    </row>
    <row r="85" spans="1:15" s="22" customFormat="1" ht="15.75" thickBot="1">
      <c r="A85" s="65" t="s">
        <v>17</v>
      </c>
      <c r="B85" s="66"/>
      <c r="C85" s="66"/>
      <c r="D85" s="66"/>
      <c r="E85" s="66"/>
      <c r="F85" s="66"/>
      <c r="G85" s="66"/>
      <c r="H85" s="66"/>
      <c r="I85" s="66"/>
      <c r="J85" s="66"/>
      <c r="K85" s="66"/>
      <c r="L85" s="66"/>
      <c r="M85" s="66"/>
      <c r="N85" s="68">
        <f t="shared" si="50"/>
        <v>0</v>
      </c>
      <c r="O85" s="68">
        <f t="shared" si="49"/>
        <v>0</v>
      </c>
    </row>
    <row r="86" spans="1:15" s="33" customFormat="1" ht="16.5" thickTop="1">
      <c r="A86" s="41" t="str">
        <f>"Total "&amp;$A$77</f>
        <v>Total CHILDREN</v>
      </c>
      <c r="B86" s="43">
        <f>SUM(B78:B85)</f>
        <v>0</v>
      </c>
      <c r="C86" s="43">
        <f aca="true" t="shared" si="51" ref="C86:O86">SUM(C78:C85)</f>
        <v>0</v>
      </c>
      <c r="D86" s="43">
        <f t="shared" si="51"/>
        <v>0</v>
      </c>
      <c r="E86" s="43">
        <f t="shared" si="51"/>
        <v>0</v>
      </c>
      <c r="F86" s="43">
        <f t="shared" si="51"/>
        <v>0</v>
      </c>
      <c r="G86" s="43">
        <f t="shared" si="51"/>
        <v>0</v>
      </c>
      <c r="H86" s="43">
        <f t="shared" si="51"/>
        <v>0</v>
      </c>
      <c r="I86" s="43">
        <f t="shared" si="51"/>
        <v>0</v>
      </c>
      <c r="J86" s="43">
        <f t="shared" si="51"/>
        <v>0</v>
      </c>
      <c r="K86" s="43">
        <f t="shared" si="51"/>
        <v>0</v>
      </c>
      <c r="L86" s="43">
        <f t="shared" si="51"/>
        <v>0</v>
      </c>
      <c r="M86" s="43">
        <f t="shared" si="51"/>
        <v>0</v>
      </c>
      <c r="N86" s="69">
        <f t="shared" si="51"/>
        <v>0</v>
      </c>
      <c r="O86" s="69">
        <f t="shared" si="51"/>
        <v>0</v>
      </c>
    </row>
    <row r="87" spans="1:15" s="33" customFormat="1" ht="14.25">
      <c r="A87" s="35" t="s">
        <v>134</v>
      </c>
      <c r="B87" s="48" t="str">
        <f>IF(B$8=0," - ",B86/B$8)</f>
        <v xml:space="preserve"> - </v>
      </c>
      <c r="C87" s="48" t="str">
        <f aca="true" t="shared" si="52" ref="C87">IF(C$8=0," - ",C86/C$8)</f>
        <v xml:space="preserve"> - </v>
      </c>
      <c r="D87" s="48" t="str">
        <f aca="true" t="shared" si="53" ref="D87">IF(D$8=0," - ",D86/D$8)</f>
        <v xml:space="preserve"> - </v>
      </c>
      <c r="E87" s="48" t="str">
        <f aca="true" t="shared" si="54" ref="E87">IF(E$8=0," - ",E86/E$8)</f>
        <v xml:space="preserve"> - </v>
      </c>
      <c r="F87" s="48" t="str">
        <f aca="true" t="shared" si="55" ref="F87">IF(F$8=0," - ",F86/F$8)</f>
        <v xml:space="preserve"> - </v>
      </c>
      <c r="G87" s="48" t="str">
        <f aca="true" t="shared" si="56" ref="G87">IF(G$8=0," - ",G86/G$8)</f>
        <v xml:space="preserve"> - </v>
      </c>
      <c r="H87" s="48" t="str">
        <f aca="true" t="shared" si="57" ref="H87">IF(H$8=0," - ",H86/H$8)</f>
        <v xml:space="preserve"> - </v>
      </c>
      <c r="I87" s="48" t="str">
        <f aca="true" t="shared" si="58" ref="I87">IF(I$8=0," - ",I86/I$8)</f>
        <v xml:space="preserve"> - </v>
      </c>
      <c r="J87" s="48" t="str">
        <f aca="true" t="shared" si="59" ref="J87">IF(J$8=0," - ",J86/J$8)</f>
        <v xml:space="preserve"> - </v>
      </c>
      <c r="K87" s="48" t="str">
        <f aca="true" t="shared" si="60" ref="K87">IF(K$8=0," - ",K86/K$8)</f>
        <v xml:space="preserve"> - </v>
      </c>
      <c r="L87" s="48" t="str">
        <f aca="true" t="shared" si="61" ref="L87">IF(L$8=0," - ",L86/L$8)</f>
        <v xml:space="preserve"> - </v>
      </c>
      <c r="M87" s="48" t="str">
        <f aca="true" t="shared" si="62" ref="M87">IF(M$8=0," - ",M86/M$8)</f>
        <v xml:space="preserve"> - </v>
      </c>
      <c r="N87" s="70" t="str">
        <f aca="true" t="shared" si="63" ref="N87">IF(N$8=0," - ",N86/N$8)</f>
        <v xml:space="preserve"> - </v>
      </c>
      <c r="O87" s="70" t="str">
        <f aca="true" t="shared" si="64" ref="O87">IF(O$8=0," - ",O86/O$8)</f>
        <v xml:space="preserve"> - </v>
      </c>
    </row>
    <row r="88" spans="1:15" s="22" customFormat="1" ht="14.25">
      <c r="A88" s="36"/>
      <c r="B88" s="27"/>
      <c r="C88" s="27"/>
      <c r="D88" s="27"/>
      <c r="E88" s="27"/>
      <c r="F88" s="27"/>
      <c r="G88" s="27"/>
      <c r="H88" s="27"/>
      <c r="I88" s="27"/>
      <c r="J88" s="27"/>
      <c r="K88" s="27"/>
      <c r="L88" s="27"/>
      <c r="M88" s="27"/>
      <c r="N88" s="27"/>
      <c r="O88" s="27"/>
    </row>
    <row r="89" spans="1:15" s="7" customFormat="1" ht="14.25">
      <c r="A89" s="63" t="s">
        <v>20</v>
      </c>
      <c r="B89" s="64" t="str">
        <f>B$6</f>
        <v>Jan</v>
      </c>
      <c r="C89" s="64" t="str">
        <f aca="true" t="shared" si="65" ref="C89:M89">C$6</f>
        <v>Feb</v>
      </c>
      <c r="D89" s="64" t="str">
        <f t="shared" si="65"/>
        <v>Mar</v>
      </c>
      <c r="E89" s="64" t="str">
        <f t="shared" si="65"/>
        <v>Apr</v>
      </c>
      <c r="F89" s="64" t="str">
        <f t="shared" si="65"/>
        <v>May</v>
      </c>
      <c r="G89" s="64" t="str">
        <f t="shared" si="65"/>
        <v>Jun</v>
      </c>
      <c r="H89" s="64" t="str">
        <f t="shared" si="65"/>
        <v>Jul</v>
      </c>
      <c r="I89" s="64" t="str">
        <f t="shared" si="65"/>
        <v>Aug</v>
      </c>
      <c r="J89" s="64" t="str">
        <f t="shared" si="65"/>
        <v>Sep</v>
      </c>
      <c r="K89" s="64" t="str">
        <f t="shared" si="65"/>
        <v>Oct</v>
      </c>
      <c r="L89" s="64" t="str">
        <f t="shared" si="65"/>
        <v>Nov</v>
      </c>
      <c r="M89" s="64" t="str">
        <f t="shared" si="65"/>
        <v>Dec</v>
      </c>
      <c r="N89" s="64" t="s">
        <v>135</v>
      </c>
      <c r="O89" s="64" t="s">
        <v>136</v>
      </c>
    </row>
    <row r="90" spans="1:15" s="22" customFormat="1" ht="14.25">
      <c r="A90" s="65" t="s">
        <v>21</v>
      </c>
      <c r="B90" s="66"/>
      <c r="C90" s="66"/>
      <c r="D90" s="66"/>
      <c r="E90" s="66"/>
      <c r="F90" s="66"/>
      <c r="G90" s="66"/>
      <c r="H90" s="66"/>
      <c r="I90" s="66"/>
      <c r="J90" s="66"/>
      <c r="K90" s="66"/>
      <c r="L90" s="66"/>
      <c r="M90" s="66"/>
      <c r="N90" s="68">
        <f>SUM(B90:M90)</f>
        <v>0</v>
      </c>
      <c r="O90" s="68">
        <f aca="true" t="shared" si="66" ref="O90:O95">N90/COLUMNS(B90:M90)</f>
        <v>0</v>
      </c>
    </row>
    <row r="91" spans="1:15" s="22" customFormat="1" ht="14.25">
      <c r="A91" s="65" t="s">
        <v>22</v>
      </c>
      <c r="B91" s="66"/>
      <c r="C91" s="66"/>
      <c r="D91" s="66"/>
      <c r="E91" s="66"/>
      <c r="F91" s="66"/>
      <c r="G91" s="66"/>
      <c r="H91" s="66"/>
      <c r="I91" s="66"/>
      <c r="J91" s="66"/>
      <c r="K91" s="66"/>
      <c r="L91" s="66"/>
      <c r="M91" s="66"/>
      <c r="N91" s="68">
        <f aca="true" t="shared" si="67" ref="N91:N95">SUM(B91:M91)</f>
        <v>0</v>
      </c>
      <c r="O91" s="68">
        <f t="shared" si="66"/>
        <v>0</v>
      </c>
    </row>
    <row r="92" spans="1:15" s="22" customFormat="1" ht="14.25">
      <c r="A92" s="65" t="s">
        <v>47</v>
      </c>
      <c r="B92" s="66"/>
      <c r="C92" s="66"/>
      <c r="D92" s="66"/>
      <c r="E92" s="66"/>
      <c r="F92" s="66"/>
      <c r="G92" s="66"/>
      <c r="H92" s="66"/>
      <c r="I92" s="66"/>
      <c r="J92" s="66"/>
      <c r="K92" s="66"/>
      <c r="L92" s="66"/>
      <c r="M92" s="66"/>
      <c r="N92" s="68">
        <f t="shared" si="67"/>
        <v>0</v>
      </c>
      <c r="O92" s="68">
        <f t="shared" si="66"/>
        <v>0</v>
      </c>
    </row>
    <row r="93" spans="1:15" s="22" customFormat="1" ht="14.25">
      <c r="A93" s="65" t="s">
        <v>23</v>
      </c>
      <c r="B93" s="66"/>
      <c r="C93" s="66"/>
      <c r="D93" s="66"/>
      <c r="E93" s="66"/>
      <c r="F93" s="66"/>
      <c r="G93" s="66"/>
      <c r="H93" s="66"/>
      <c r="I93" s="66"/>
      <c r="J93" s="66"/>
      <c r="K93" s="66"/>
      <c r="L93" s="66"/>
      <c r="M93" s="66"/>
      <c r="N93" s="68">
        <f t="shared" si="67"/>
        <v>0</v>
      </c>
      <c r="O93" s="68">
        <f t="shared" si="66"/>
        <v>0</v>
      </c>
    </row>
    <row r="94" spans="1:15" s="22" customFormat="1" ht="14.25">
      <c r="A94" s="65" t="s">
        <v>48</v>
      </c>
      <c r="B94" s="66"/>
      <c r="C94" s="66"/>
      <c r="D94" s="66"/>
      <c r="E94" s="66"/>
      <c r="F94" s="66"/>
      <c r="G94" s="66"/>
      <c r="H94" s="66"/>
      <c r="I94" s="66"/>
      <c r="J94" s="66"/>
      <c r="K94" s="66"/>
      <c r="L94" s="66"/>
      <c r="M94" s="66"/>
      <c r="N94" s="68">
        <f t="shared" si="67"/>
        <v>0</v>
      </c>
      <c r="O94" s="68">
        <f t="shared" si="66"/>
        <v>0</v>
      </c>
    </row>
    <row r="95" spans="1:15" s="22" customFormat="1" ht="15.75" thickBot="1">
      <c r="A95" s="65" t="s">
        <v>17</v>
      </c>
      <c r="B95" s="66"/>
      <c r="C95" s="66"/>
      <c r="D95" s="66"/>
      <c r="E95" s="66"/>
      <c r="F95" s="66"/>
      <c r="G95" s="66"/>
      <c r="H95" s="66"/>
      <c r="I95" s="66"/>
      <c r="J95" s="66"/>
      <c r="K95" s="66"/>
      <c r="L95" s="66"/>
      <c r="M95" s="66"/>
      <c r="N95" s="68">
        <f t="shared" si="67"/>
        <v>0</v>
      </c>
      <c r="O95" s="68">
        <f t="shared" si="66"/>
        <v>0</v>
      </c>
    </row>
    <row r="96" spans="1:15" s="33" customFormat="1" ht="16.5" thickTop="1">
      <c r="A96" s="41" t="str">
        <f>"Total "&amp;$A$89</f>
        <v>Total TRANSPORTATION</v>
      </c>
      <c r="B96" s="43">
        <f>SUM(B90:B95)</f>
        <v>0</v>
      </c>
      <c r="C96" s="43">
        <f aca="true" t="shared" si="68" ref="C96:O96">SUM(C90:C95)</f>
        <v>0</v>
      </c>
      <c r="D96" s="43">
        <f t="shared" si="68"/>
        <v>0</v>
      </c>
      <c r="E96" s="43">
        <f t="shared" si="68"/>
        <v>0</v>
      </c>
      <c r="F96" s="43">
        <f t="shared" si="68"/>
        <v>0</v>
      </c>
      <c r="G96" s="43">
        <f t="shared" si="68"/>
        <v>0</v>
      </c>
      <c r="H96" s="43">
        <f t="shared" si="68"/>
        <v>0</v>
      </c>
      <c r="I96" s="43">
        <f t="shared" si="68"/>
        <v>0</v>
      </c>
      <c r="J96" s="43">
        <f t="shared" si="68"/>
        <v>0</v>
      </c>
      <c r="K96" s="43">
        <f t="shared" si="68"/>
        <v>0</v>
      </c>
      <c r="L96" s="43">
        <f t="shared" si="68"/>
        <v>0</v>
      </c>
      <c r="M96" s="43">
        <f t="shared" si="68"/>
        <v>0</v>
      </c>
      <c r="N96" s="69">
        <f t="shared" si="68"/>
        <v>0</v>
      </c>
      <c r="O96" s="69">
        <f t="shared" si="68"/>
        <v>0</v>
      </c>
    </row>
    <row r="97" spans="1:15" s="33" customFormat="1" ht="14.25">
      <c r="A97" s="35" t="s">
        <v>134</v>
      </c>
      <c r="B97" s="48" t="str">
        <f>IF(B$8=0," - ",B96/B$8)</f>
        <v xml:space="preserve"> - </v>
      </c>
      <c r="C97" s="48" t="str">
        <f aca="true" t="shared" si="69" ref="C97">IF(C$8=0," - ",C96/C$8)</f>
        <v xml:space="preserve"> - </v>
      </c>
      <c r="D97" s="48" t="str">
        <f aca="true" t="shared" si="70" ref="D97">IF(D$8=0," - ",D96/D$8)</f>
        <v xml:space="preserve"> - </v>
      </c>
      <c r="E97" s="48" t="str">
        <f aca="true" t="shared" si="71" ref="E97">IF(E$8=0," - ",E96/E$8)</f>
        <v xml:space="preserve"> - </v>
      </c>
      <c r="F97" s="48" t="str">
        <f aca="true" t="shared" si="72" ref="F97">IF(F$8=0," - ",F96/F$8)</f>
        <v xml:space="preserve"> - </v>
      </c>
      <c r="G97" s="48" t="str">
        <f aca="true" t="shared" si="73" ref="G97">IF(G$8=0," - ",G96/G$8)</f>
        <v xml:space="preserve"> - </v>
      </c>
      <c r="H97" s="48" t="str">
        <f aca="true" t="shared" si="74" ref="H97">IF(H$8=0," - ",H96/H$8)</f>
        <v xml:space="preserve"> - </v>
      </c>
      <c r="I97" s="48" t="str">
        <f aca="true" t="shared" si="75" ref="I97">IF(I$8=0," - ",I96/I$8)</f>
        <v xml:space="preserve"> - </v>
      </c>
      <c r="J97" s="48" t="str">
        <f aca="true" t="shared" si="76" ref="J97">IF(J$8=0," - ",J96/J$8)</f>
        <v xml:space="preserve"> - </v>
      </c>
      <c r="K97" s="48" t="str">
        <f aca="true" t="shared" si="77" ref="K97">IF(K$8=0," - ",K96/K$8)</f>
        <v xml:space="preserve"> - </v>
      </c>
      <c r="L97" s="48" t="str">
        <f aca="true" t="shared" si="78" ref="L97">IF(L$8=0," - ",L96/L$8)</f>
        <v xml:space="preserve"> - </v>
      </c>
      <c r="M97" s="48" t="str">
        <f aca="true" t="shared" si="79" ref="M97">IF(M$8=0," - ",M96/M$8)</f>
        <v xml:space="preserve"> - </v>
      </c>
      <c r="N97" s="70" t="str">
        <f aca="true" t="shared" si="80" ref="N97">IF(N$8=0," - ",N96/N$8)</f>
        <v xml:space="preserve"> - </v>
      </c>
      <c r="O97" s="70" t="str">
        <f aca="true" t="shared" si="81" ref="O97">IF(O$8=0," - ",O96/O$8)</f>
        <v xml:space="preserve"> - </v>
      </c>
    </row>
    <row r="98" spans="1:16" s="22" customFormat="1" ht="14.25">
      <c r="A98" s="37"/>
      <c r="B98" s="31"/>
      <c r="C98" s="31"/>
      <c r="D98" s="31"/>
      <c r="E98" s="31"/>
      <c r="F98" s="31"/>
      <c r="G98" s="31"/>
      <c r="H98" s="31"/>
      <c r="I98" s="31"/>
      <c r="J98" s="31"/>
      <c r="K98" s="31"/>
      <c r="L98" s="31"/>
      <c r="M98" s="31"/>
      <c r="N98" s="31"/>
      <c r="O98" s="31"/>
      <c r="P98" s="25"/>
    </row>
    <row r="99" spans="1:16" s="7" customFormat="1" ht="14.25">
      <c r="A99" s="63" t="s">
        <v>24</v>
      </c>
      <c r="B99" s="64" t="str">
        <f>B$6</f>
        <v>Jan</v>
      </c>
      <c r="C99" s="64" t="str">
        <f aca="true" t="shared" si="82" ref="C99:M99">C$6</f>
        <v>Feb</v>
      </c>
      <c r="D99" s="64" t="str">
        <f t="shared" si="82"/>
        <v>Mar</v>
      </c>
      <c r="E99" s="64" t="str">
        <f t="shared" si="82"/>
        <v>Apr</v>
      </c>
      <c r="F99" s="64" t="str">
        <f t="shared" si="82"/>
        <v>May</v>
      </c>
      <c r="G99" s="64" t="str">
        <f t="shared" si="82"/>
        <v>Jun</v>
      </c>
      <c r="H99" s="64" t="str">
        <f t="shared" si="82"/>
        <v>Jul</v>
      </c>
      <c r="I99" s="64" t="str">
        <f t="shared" si="82"/>
        <v>Aug</v>
      </c>
      <c r="J99" s="64" t="str">
        <f t="shared" si="82"/>
        <v>Sep</v>
      </c>
      <c r="K99" s="64" t="str">
        <f t="shared" si="82"/>
        <v>Oct</v>
      </c>
      <c r="L99" s="64" t="str">
        <f t="shared" si="82"/>
        <v>Nov</v>
      </c>
      <c r="M99" s="64" t="str">
        <f t="shared" si="82"/>
        <v>Dec</v>
      </c>
      <c r="N99" s="64" t="s">
        <v>135</v>
      </c>
      <c r="O99" s="64" t="s">
        <v>136</v>
      </c>
      <c r="P99" s="32"/>
    </row>
    <row r="100" spans="1:16" s="22" customFormat="1" ht="14.25">
      <c r="A100" s="65" t="s">
        <v>25</v>
      </c>
      <c r="B100" s="66"/>
      <c r="C100" s="66"/>
      <c r="D100" s="66"/>
      <c r="E100" s="66"/>
      <c r="F100" s="66"/>
      <c r="G100" s="66"/>
      <c r="H100" s="66"/>
      <c r="I100" s="66"/>
      <c r="J100" s="66"/>
      <c r="K100" s="66"/>
      <c r="L100" s="66"/>
      <c r="M100" s="66"/>
      <c r="N100" s="68">
        <f aca="true" t="shared" si="83" ref="N100">SUM(B100:M100)</f>
        <v>0</v>
      </c>
      <c r="O100" s="68">
        <f aca="true" t="shared" si="84" ref="O100:O104">N100/COLUMNS(B100:M100)</f>
        <v>0</v>
      </c>
      <c r="P100" s="25"/>
    </row>
    <row r="101" spans="1:16" s="22" customFormat="1" ht="14.25">
      <c r="A101" s="65" t="s">
        <v>26</v>
      </c>
      <c r="B101" s="66"/>
      <c r="C101" s="66"/>
      <c r="D101" s="66"/>
      <c r="E101" s="66"/>
      <c r="F101" s="66"/>
      <c r="G101" s="66"/>
      <c r="H101" s="66"/>
      <c r="I101" s="66"/>
      <c r="J101" s="66"/>
      <c r="K101" s="66"/>
      <c r="L101" s="66"/>
      <c r="M101" s="66"/>
      <c r="N101" s="68">
        <f aca="true" t="shared" si="85" ref="N101:N104">SUM(B101:M101)</f>
        <v>0</v>
      </c>
      <c r="O101" s="68">
        <f t="shared" si="84"/>
        <v>0</v>
      </c>
      <c r="P101" s="25"/>
    </row>
    <row r="102" spans="1:16" s="22" customFormat="1" ht="14.25">
      <c r="A102" s="65" t="s">
        <v>27</v>
      </c>
      <c r="B102" s="66"/>
      <c r="C102" s="66"/>
      <c r="D102" s="66"/>
      <c r="E102" s="66"/>
      <c r="F102" s="66"/>
      <c r="G102" s="66"/>
      <c r="H102" s="66"/>
      <c r="I102" s="66"/>
      <c r="J102" s="66"/>
      <c r="K102" s="66"/>
      <c r="L102" s="66"/>
      <c r="M102" s="66"/>
      <c r="N102" s="68">
        <f t="shared" si="85"/>
        <v>0</v>
      </c>
      <c r="O102" s="68">
        <f t="shared" si="84"/>
        <v>0</v>
      </c>
      <c r="P102" s="25"/>
    </row>
    <row r="103" spans="1:16" s="22" customFormat="1" ht="14.25">
      <c r="A103" s="65" t="s">
        <v>80</v>
      </c>
      <c r="B103" s="66"/>
      <c r="C103" s="66"/>
      <c r="D103" s="66"/>
      <c r="E103" s="66"/>
      <c r="F103" s="66"/>
      <c r="G103" s="66"/>
      <c r="H103" s="66"/>
      <c r="I103" s="66"/>
      <c r="J103" s="66"/>
      <c r="K103" s="66"/>
      <c r="L103" s="66"/>
      <c r="M103" s="66"/>
      <c r="N103" s="68">
        <f t="shared" si="85"/>
        <v>0</v>
      </c>
      <c r="O103" s="68">
        <f t="shared" si="84"/>
        <v>0</v>
      </c>
      <c r="P103" s="25"/>
    </row>
    <row r="104" spans="1:16" s="22" customFormat="1" ht="15.75" thickBot="1">
      <c r="A104" s="65" t="s">
        <v>17</v>
      </c>
      <c r="B104" s="66"/>
      <c r="C104" s="66"/>
      <c r="D104" s="66"/>
      <c r="E104" s="66"/>
      <c r="F104" s="66"/>
      <c r="G104" s="66"/>
      <c r="H104" s="66"/>
      <c r="I104" s="66"/>
      <c r="J104" s="66"/>
      <c r="K104" s="66"/>
      <c r="L104" s="66"/>
      <c r="M104" s="66"/>
      <c r="N104" s="68">
        <f t="shared" si="85"/>
        <v>0</v>
      </c>
      <c r="O104" s="68">
        <f t="shared" si="84"/>
        <v>0</v>
      </c>
      <c r="P104" s="25"/>
    </row>
    <row r="105" spans="1:16" s="33" customFormat="1" ht="16.5" thickTop="1">
      <c r="A105" s="41" t="str">
        <f>"Total "&amp;$A$99</f>
        <v>Total HEALTH</v>
      </c>
      <c r="B105" s="43">
        <f>SUM(B100:B104)</f>
        <v>0</v>
      </c>
      <c r="C105" s="43">
        <f aca="true" t="shared" si="86" ref="C105:O105">SUM(C100:C104)</f>
        <v>0</v>
      </c>
      <c r="D105" s="43">
        <f t="shared" si="86"/>
        <v>0</v>
      </c>
      <c r="E105" s="43">
        <f t="shared" si="86"/>
        <v>0</v>
      </c>
      <c r="F105" s="43">
        <f t="shared" si="86"/>
        <v>0</v>
      </c>
      <c r="G105" s="43">
        <f t="shared" si="86"/>
        <v>0</v>
      </c>
      <c r="H105" s="43">
        <f t="shared" si="86"/>
        <v>0</v>
      </c>
      <c r="I105" s="43">
        <f t="shared" si="86"/>
        <v>0</v>
      </c>
      <c r="J105" s="43">
        <f t="shared" si="86"/>
        <v>0</v>
      </c>
      <c r="K105" s="43">
        <f t="shared" si="86"/>
        <v>0</v>
      </c>
      <c r="L105" s="43">
        <f t="shared" si="86"/>
        <v>0</v>
      </c>
      <c r="M105" s="43">
        <f t="shared" si="86"/>
        <v>0</v>
      </c>
      <c r="N105" s="69">
        <f t="shared" si="86"/>
        <v>0</v>
      </c>
      <c r="O105" s="69">
        <f t="shared" si="86"/>
        <v>0</v>
      </c>
      <c r="P105" s="34"/>
    </row>
    <row r="106" spans="1:16" s="33" customFormat="1" ht="14.25">
      <c r="A106" s="35" t="s">
        <v>134</v>
      </c>
      <c r="B106" s="48" t="str">
        <f>IF(B$8=0," - ",B105/B$8)</f>
        <v xml:space="preserve"> - </v>
      </c>
      <c r="C106" s="48" t="str">
        <f aca="true" t="shared" si="87" ref="C106">IF(C$8=0," - ",C105/C$8)</f>
        <v xml:space="preserve"> - </v>
      </c>
      <c r="D106" s="48" t="str">
        <f aca="true" t="shared" si="88" ref="D106">IF(D$8=0," - ",D105/D$8)</f>
        <v xml:space="preserve"> - </v>
      </c>
      <c r="E106" s="48" t="str">
        <f aca="true" t="shared" si="89" ref="E106">IF(E$8=0," - ",E105/E$8)</f>
        <v xml:space="preserve"> - </v>
      </c>
      <c r="F106" s="48" t="str">
        <f aca="true" t="shared" si="90" ref="F106">IF(F$8=0," - ",F105/F$8)</f>
        <v xml:space="preserve"> - </v>
      </c>
      <c r="G106" s="48" t="str">
        <f aca="true" t="shared" si="91" ref="G106">IF(G$8=0," - ",G105/G$8)</f>
        <v xml:space="preserve"> - </v>
      </c>
      <c r="H106" s="48" t="str">
        <f aca="true" t="shared" si="92" ref="H106">IF(H$8=0," - ",H105/H$8)</f>
        <v xml:space="preserve"> - </v>
      </c>
      <c r="I106" s="48" t="str">
        <f aca="true" t="shared" si="93" ref="I106">IF(I$8=0," - ",I105/I$8)</f>
        <v xml:space="preserve"> - </v>
      </c>
      <c r="J106" s="48" t="str">
        <f aca="true" t="shared" si="94" ref="J106">IF(J$8=0," - ",J105/J$8)</f>
        <v xml:space="preserve"> - </v>
      </c>
      <c r="K106" s="48" t="str">
        <f aca="true" t="shared" si="95" ref="K106">IF(K$8=0," - ",K105/K$8)</f>
        <v xml:space="preserve"> - </v>
      </c>
      <c r="L106" s="48" t="str">
        <f aca="true" t="shared" si="96" ref="L106">IF(L$8=0," - ",L105/L$8)</f>
        <v xml:space="preserve"> - </v>
      </c>
      <c r="M106" s="48" t="str">
        <f aca="true" t="shared" si="97" ref="M106">IF(M$8=0," - ",M105/M$8)</f>
        <v xml:space="preserve"> - </v>
      </c>
      <c r="N106" s="70" t="str">
        <f aca="true" t="shared" si="98" ref="N106">IF(N$8=0," - ",N105/N$8)</f>
        <v xml:space="preserve"> - </v>
      </c>
      <c r="O106" s="70" t="str">
        <f aca="true" t="shared" si="99" ref="O106">IF(O$8=0," - ",O105/O$8)</f>
        <v xml:space="preserve"> - </v>
      </c>
      <c r="P106" s="34"/>
    </row>
    <row r="107" spans="1:15" s="22" customFormat="1" ht="14.25">
      <c r="A107" s="38"/>
      <c r="B107" s="21"/>
      <c r="C107" s="21"/>
      <c r="D107" s="21"/>
      <c r="E107" s="21"/>
      <c r="F107" s="21"/>
      <c r="G107" s="21"/>
      <c r="H107" s="21"/>
      <c r="I107" s="21"/>
      <c r="J107" s="21"/>
      <c r="K107" s="21"/>
      <c r="L107" s="21"/>
      <c r="M107" s="21"/>
      <c r="N107" s="21"/>
      <c r="O107" s="21"/>
    </row>
    <row r="108" spans="1:15" s="7" customFormat="1" ht="14.25">
      <c r="A108" s="63" t="s">
        <v>81</v>
      </c>
      <c r="B108" s="64" t="str">
        <f>B$6</f>
        <v>Jan</v>
      </c>
      <c r="C108" s="64" t="str">
        <f aca="true" t="shared" si="100" ref="C108:M108">C$6</f>
        <v>Feb</v>
      </c>
      <c r="D108" s="64" t="str">
        <f t="shared" si="100"/>
        <v>Mar</v>
      </c>
      <c r="E108" s="64" t="str">
        <f t="shared" si="100"/>
        <v>Apr</v>
      </c>
      <c r="F108" s="64" t="str">
        <f t="shared" si="100"/>
        <v>May</v>
      </c>
      <c r="G108" s="64" t="str">
        <f t="shared" si="100"/>
        <v>Jun</v>
      </c>
      <c r="H108" s="64" t="str">
        <f t="shared" si="100"/>
        <v>Jul</v>
      </c>
      <c r="I108" s="64" t="str">
        <f t="shared" si="100"/>
        <v>Aug</v>
      </c>
      <c r="J108" s="64" t="str">
        <f t="shared" si="100"/>
        <v>Sep</v>
      </c>
      <c r="K108" s="64" t="str">
        <f t="shared" si="100"/>
        <v>Oct</v>
      </c>
      <c r="L108" s="64" t="str">
        <f t="shared" si="100"/>
        <v>Nov</v>
      </c>
      <c r="M108" s="64" t="str">
        <f t="shared" si="100"/>
        <v>Dec</v>
      </c>
      <c r="N108" s="64" t="s">
        <v>135</v>
      </c>
      <c r="O108" s="64" t="s">
        <v>136</v>
      </c>
    </row>
    <row r="109" spans="1:15" s="22" customFormat="1" ht="14.25">
      <c r="A109" s="65" t="s">
        <v>82</v>
      </c>
      <c r="B109" s="66"/>
      <c r="C109" s="66"/>
      <c r="D109" s="66"/>
      <c r="E109" s="66"/>
      <c r="F109" s="66"/>
      <c r="G109" s="66"/>
      <c r="H109" s="66"/>
      <c r="I109" s="66"/>
      <c r="J109" s="66"/>
      <c r="K109" s="66"/>
      <c r="L109" s="66"/>
      <c r="M109" s="66"/>
      <c r="N109" s="68">
        <f aca="true" t="shared" si="101" ref="N109">SUM(B109:M109)</f>
        <v>0</v>
      </c>
      <c r="O109" s="68">
        <f aca="true" t="shared" si="102" ref="O109:O113">N109/COLUMNS(B109:M109)</f>
        <v>0</v>
      </c>
    </row>
    <row r="110" spans="1:15" s="22" customFormat="1" ht="14.25">
      <c r="A110" s="65" t="s">
        <v>83</v>
      </c>
      <c r="B110" s="66"/>
      <c r="C110" s="66"/>
      <c r="D110" s="66"/>
      <c r="E110" s="66"/>
      <c r="F110" s="66"/>
      <c r="G110" s="66"/>
      <c r="H110" s="66"/>
      <c r="I110" s="66"/>
      <c r="J110" s="66"/>
      <c r="K110" s="66"/>
      <c r="L110" s="66"/>
      <c r="M110" s="66"/>
      <c r="N110" s="68">
        <f aca="true" t="shared" si="103" ref="N110:N113">SUM(B110:M110)</f>
        <v>0</v>
      </c>
      <c r="O110" s="68">
        <f t="shared" si="102"/>
        <v>0</v>
      </c>
    </row>
    <row r="111" spans="1:15" s="22" customFormat="1" ht="14.25">
      <c r="A111" s="65" t="s">
        <v>84</v>
      </c>
      <c r="B111" s="66"/>
      <c r="C111" s="66"/>
      <c r="D111" s="66"/>
      <c r="E111" s="66"/>
      <c r="F111" s="66"/>
      <c r="G111" s="66"/>
      <c r="H111" s="66"/>
      <c r="I111" s="66"/>
      <c r="J111" s="66"/>
      <c r="K111" s="66"/>
      <c r="L111" s="66"/>
      <c r="M111" s="66"/>
      <c r="N111" s="68">
        <f t="shared" si="103"/>
        <v>0</v>
      </c>
      <c r="O111" s="68">
        <f t="shared" si="102"/>
        <v>0</v>
      </c>
    </row>
    <row r="112" spans="1:15" s="22" customFormat="1" ht="14.25">
      <c r="A112" s="65" t="s">
        <v>85</v>
      </c>
      <c r="B112" s="66"/>
      <c r="C112" s="66"/>
      <c r="D112" s="66"/>
      <c r="E112" s="66"/>
      <c r="F112" s="66"/>
      <c r="G112" s="66"/>
      <c r="H112" s="66"/>
      <c r="I112" s="66"/>
      <c r="J112" s="66"/>
      <c r="K112" s="66"/>
      <c r="L112" s="66"/>
      <c r="M112" s="66"/>
      <c r="N112" s="68">
        <f t="shared" si="103"/>
        <v>0</v>
      </c>
      <c r="O112" s="68">
        <f t="shared" si="102"/>
        <v>0</v>
      </c>
    </row>
    <row r="113" spans="1:15" s="22" customFormat="1" ht="15.75" thickBot="1">
      <c r="A113" s="65" t="s">
        <v>17</v>
      </c>
      <c r="B113" s="66"/>
      <c r="C113" s="66"/>
      <c r="D113" s="66"/>
      <c r="E113" s="66"/>
      <c r="F113" s="66"/>
      <c r="G113" s="66"/>
      <c r="H113" s="66"/>
      <c r="I113" s="66"/>
      <c r="J113" s="66"/>
      <c r="K113" s="66"/>
      <c r="L113" s="66"/>
      <c r="M113" s="66"/>
      <c r="N113" s="68">
        <f t="shared" si="103"/>
        <v>0</v>
      </c>
      <c r="O113" s="68">
        <f t="shared" si="102"/>
        <v>0</v>
      </c>
    </row>
    <row r="114" spans="1:15" s="33" customFormat="1" ht="16.5" thickTop="1">
      <c r="A114" s="41" t="str">
        <f>"Total "&amp;$A$108</f>
        <v>Total INSURANCE</v>
      </c>
      <c r="B114" s="43">
        <f>SUM(B109:B113)</f>
        <v>0</v>
      </c>
      <c r="C114" s="43">
        <f aca="true" t="shared" si="104" ref="C114:O114">SUM(C109:C113)</f>
        <v>0</v>
      </c>
      <c r="D114" s="43">
        <f t="shared" si="104"/>
        <v>0</v>
      </c>
      <c r="E114" s="43">
        <f t="shared" si="104"/>
        <v>0</v>
      </c>
      <c r="F114" s="43">
        <f t="shared" si="104"/>
        <v>0</v>
      </c>
      <c r="G114" s="43">
        <f t="shared" si="104"/>
        <v>0</v>
      </c>
      <c r="H114" s="43">
        <f t="shared" si="104"/>
        <v>0</v>
      </c>
      <c r="I114" s="43">
        <f t="shared" si="104"/>
        <v>0</v>
      </c>
      <c r="J114" s="43">
        <f t="shared" si="104"/>
        <v>0</v>
      </c>
      <c r="K114" s="43">
        <f t="shared" si="104"/>
        <v>0</v>
      </c>
      <c r="L114" s="43">
        <f t="shared" si="104"/>
        <v>0</v>
      </c>
      <c r="M114" s="43">
        <f t="shared" si="104"/>
        <v>0</v>
      </c>
      <c r="N114" s="69">
        <f t="shared" si="104"/>
        <v>0</v>
      </c>
      <c r="O114" s="69">
        <f t="shared" si="104"/>
        <v>0</v>
      </c>
    </row>
    <row r="115" spans="1:15" s="33" customFormat="1" ht="14.25">
      <c r="A115" s="35" t="s">
        <v>134</v>
      </c>
      <c r="B115" s="48" t="str">
        <f>IF(B$8=0," - ",B114/B$8)</f>
        <v xml:space="preserve"> - </v>
      </c>
      <c r="C115" s="48" t="str">
        <f aca="true" t="shared" si="105" ref="C115">IF(C$8=0," - ",C114/C$8)</f>
        <v xml:space="preserve"> - </v>
      </c>
      <c r="D115" s="48" t="str">
        <f aca="true" t="shared" si="106" ref="D115">IF(D$8=0," - ",D114/D$8)</f>
        <v xml:space="preserve"> - </v>
      </c>
      <c r="E115" s="48" t="str">
        <f aca="true" t="shared" si="107" ref="E115">IF(E$8=0," - ",E114/E$8)</f>
        <v xml:space="preserve"> - </v>
      </c>
      <c r="F115" s="48" t="str">
        <f aca="true" t="shared" si="108" ref="F115">IF(F$8=0," - ",F114/F$8)</f>
        <v xml:space="preserve"> - </v>
      </c>
      <c r="G115" s="48" t="str">
        <f aca="true" t="shared" si="109" ref="G115">IF(G$8=0," - ",G114/G$8)</f>
        <v xml:space="preserve"> - </v>
      </c>
      <c r="H115" s="48" t="str">
        <f aca="true" t="shared" si="110" ref="H115">IF(H$8=0," - ",H114/H$8)</f>
        <v xml:space="preserve"> - </v>
      </c>
      <c r="I115" s="48" t="str">
        <f aca="true" t="shared" si="111" ref="I115">IF(I$8=0," - ",I114/I$8)</f>
        <v xml:space="preserve"> - </v>
      </c>
      <c r="J115" s="48" t="str">
        <f aca="true" t="shared" si="112" ref="J115">IF(J$8=0," - ",J114/J$8)</f>
        <v xml:space="preserve"> - </v>
      </c>
      <c r="K115" s="48" t="str">
        <f aca="true" t="shared" si="113" ref="K115">IF(K$8=0," - ",K114/K$8)</f>
        <v xml:space="preserve"> - </v>
      </c>
      <c r="L115" s="48" t="str">
        <f aca="true" t="shared" si="114" ref="L115">IF(L$8=0," - ",L114/L$8)</f>
        <v xml:space="preserve"> - </v>
      </c>
      <c r="M115" s="48" t="str">
        <f aca="true" t="shared" si="115" ref="M115">IF(M$8=0," - ",M114/M$8)</f>
        <v xml:space="preserve"> - </v>
      </c>
      <c r="N115" s="70" t="str">
        <f aca="true" t="shared" si="116" ref="N115">IF(N$8=0," - ",N114/N$8)</f>
        <v xml:space="preserve"> - </v>
      </c>
      <c r="O115" s="70" t="str">
        <f aca="true" t="shared" si="117" ref="O115">IF(O$8=0," - ",O114/O$8)</f>
        <v xml:space="preserve"> - </v>
      </c>
    </row>
    <row r="116" spans="1:15" s="22" customFormat="1" ht="14.25">
      <c r="A116" s="38"/>
      <c r="B116" s="21"/>
      <c r="C116" s="21"/>
      <c r="D116" s="21"/>
      <c r="E116" s="21"/>
      <c r="F116" s="21"/>
      <c r="G116" s="21"/>
      <c r="H116" s="21"/>
      <c r="I116" s="21"/>
      <c r="J116" s="21"/>
      <c r="K116" s="21"/>
      <c r="L116" s="21"/>
      <c r="M116" s="21"/>
      <c r="N116" s="21"/>
      <c r="O116" s="21"/>
    </row>
    <row r="117" spans="1:15" s="7" customFormat="1" ht="14.25">
      <c r="A117" s="63" t="s">
        <v>86</v>
      </c>
      <c r="B117" s="64" t="str">
        <f>B$6</f>
        <v>Jan</v>
      </c>
      <c r="C117" s="64" t="str">
        <f aca="true" t="shared" si="118" ref="C117:M117">C$6</f>
        <v>Feb</v>
      </c>
      <c r="D117" s="64" t="str">
        <f t="shared" si="118"/>
        <v>Mar</v>
      </c>
      <c r="E117" s="64" t="str">
        <f t="shared" si="118"/>
        <v>Apr</v>
      </c>
      <c r="F117" s="64" t="str">
        <f t="shared" si="118"/>
        <v>May</v>
      </c>
      <c r="G117" s="64" t="str">
        <f t="shared" si="118"/>
        <v>Jun</v>
      </c>
      <c r="H117" s="64" t="str">
        <f t="shared" si="118"/>
        <v>Jul</v>
      </c>
      <c r="I117" s="64" t="str">
        <f t="shared" si="118"/>
        <v>Aug</v>
      </c>
      <c r="J117" s="64" t="str">
        <f t="shared" si="118"/>
        <v>Sep</v>
      </c>
      <c r="K117" s="64" t="str">
        <f t="shared" si="118"/>
        <v>Oct</v>
      </c>
      <c r="L117" s="64" t="str">
        <f t="shared" si="118"/>
        <v>Nov</v>
      </c>
      <c r="M117" s="64" t="str">
        <f t="shared" si="118"/>
        <v>Dec</v>
      </c>
      <c r="N117" s="64" t="s">
        <v>135</v>
      </c>
      <c r="O117" s="64" t="s">
        <v>136</v>
      </c>
    </row>
    <row r="118" spans="1:15" s="22" customFormat="1" ht="14.25">
      <c r="A118" s="65" t="s">
        <v>88</v>
      </c>
      <c r="B118" s="66"/>
      <c r="C118" s="66"/>
      <c r="D118" s="66"/>
      <c r="E118" s="66"/>
      <c r="F118" s="66"/>
      <c r="G118" s="66"/>
      <c r="H118" s="66"/>
      <c r="I118" s="66"/>
      <c r="J118" s="66"/>
      <c r="K118" s="66"/>
      <c r="L118" s="66"/>
      <c r="M118" s="66"/>
      <c r="N118" s="68">
        <f>SUM(B118:M118)</f>
        <v>0</v>
      </c>
      <c r="O118" s="68">
        <f>N118/COLUMNS(B118:M118)</f>
        <v>0</v>
      </c>
    </row>
    <row r="119" spans="1:15" s="22" customFormat="1" ht="14.25">
      <c r="A119" s="65" t="s">
        <v>29</v>
      </c>
      <c r="B119" s="66"/>
      <c r="C119" s="66"/>
      <c r="D119" s="66"/>
      <c r="E119" s="66"/>
      <c r="F119" s="66"/>
      <c r="G119" s="66"/>
      <c r="H119" s="66"/>
      <c r="I119" s="66"/>
      <c r="J119" s="66"/>
      <c r="K119" s="66"/>
      <c r="L119" s="66"/>
      <c r="M119" s="66"/>
      <c r="N119" s="68">
        <f aca="true" t="shared" si="119" ref="N119:N121">SUM(B119:M119)</f>
        <v>0</v>
      </c>
      <c r="O119" s="68">
        <f aca="true" t="shared" si="120" ref="O119:O121">N119/COLUMNS(B119:M119)</f>
        <v>0</v>
      </c>
    </row>
    <row r="120" spans="1:15" s="22" customFormat="1" ht="14.25">
      <c r="A120" s="65" t="s">
        <v>87</v>
      </c>
      <c r="B120" s="66"/>
      <c r="C120" s="66"/>
      <c r="D120" s="66"/>
      <c r="E120" s="66"/>
      <c r="F120" s="66"/>
      <c r="G120" s="66"/>
      <c r="H120" s="66"/>
      <c r="I120" s="66"/>
      <c r="J120" s="66"/>
      <c r="K120" s="66"/>
      <c r="L120" s="66"/>
      <c r="M120" s="66"/>
      <c r="N120" s="68">
        <f t="shared" si="119"/>
        <v>0</v>
      </c>
      <c r="O120" s="68">
        <f t="shared" si="120"/>
        <v>0</v>
      </c>
    </row>
    <row r="121" spans="1:15" s="22" customFormat="1" ht="15.75" thickBot="1">
      <c r="A121" s="65" t="s">
        <v>17</v>
      </c>
      <c r="B121" s="66"/>
      <c r="C121" s="66"/>
      <c r="D121" s="66"/>
      <c r="E121" s="66"/>
      <c r="F121" s="66"/>
      <c r="G121" s="66"/>
      <c r="H121" s="66"/>
      <c r="I121" s="66"/>
      <c r="J121" s="66"/>
      <c r="K121" s="66"/>
      <c r="L121" s="66"/>
      <c r="M121" s="66"/>
      <c r="N121" s="68">
        <f t="shared" si="119"/>
        <v>0</v>
      </c>
      <c r="O121" s="68">
        <f t="shared" si="120"/>
        <v>0</v>
      </c>
    </row>
    <row r="122" spans="1:15" s="33" customFormat="1" ht="16.5" thickTop="1">
      <c r="A122" s="41" t="str">
        <f>"Total "&amp;$A$117</f>
        <v>Total EDUCATION</v>
      </c>
      <c r="B122" s="44">
        <f>SUM(B118:B121)</f>
        <v>0</v>
      </c>
      <c r="C122" s="44">
        <f aca="true" t="shared" si="121" ref="C122:O122">SUM(C118:C121)</f>
        <v>0</v>
      </c>
      <c r="D122" s="44">
        <f t="shared" si="121"/>
        <v>0</v>
      </c>
      <c r="E122" s="44">
        <f t="shared" si="121"/>
        <v>0</v>
      </c>
      <c r="F122" s="44">
        <f t="shared" si="121"/>
        <v>0</v>
      </c>
      <c r="G122" s="44">
        <f t="shared" si="121"/>
        <v>0</v>
      </c>
      <c r="H122" s="44">
        <f t="shared" si="121"/>
        <v>0</v>
      </c>
      <c r="I122" s="44">
        <f t="shared" si="121"/>
        <v>0</v>
      </c>
      <c r="J122" s="44">
        <f t="shared" si="121"/>
        <v>0</v>
      </c>
      <c r="K122" s="44">
        <f t="shared" si="121"/>
        <v>0</v>
      </c>
      <c r="L122" s="44">
        <f t="shared" si="121"/>
        <v>0</v>
      </c>
      <c r="M122" s="44">
        <f t="shared" si="121"/>
        <v>0</v>
      </c>
      <c r="N122" s="71">
        <f t="shared" si="121"/>
        <v>0</v>
      </c>
      <c r="O122" s="71">
        <f t="shared" si="121"/>
        <v>0</v>
      </c>
    </row>
    <row r="123" spans="1:15" s="33" customFormat="1" ht="14.25">
      <c r="A123" s="35" t="s">
        <v>134</v>
      </c>
      <c r="B123" s="48" t="str">
        <f>IF(B$8=0," - ",B122/B$8)</f>
        <v xml:space="preserve"> - </v>
      </c>
      <c r="C123" s="48" t="str">
        <f aca="true" t="shared" si="122" ref="C123">IF(C$8=0," - ",C122/C$8)</f>
        <v xml:space="preserve"> - </v>
      </c>
      <c r="D123" s="48" t="str">
        <f aca="true" t="shared" si="123" ref="D123">IF(D$8=0," - ",D122/D$8)</f>
        <v xml:space="preserve"> - </v>
      </c>
      <c r="E123" s="48" t="str">
        <f aca="true" t="shared" si="124" ref="E123">IF(E$8=0," - ",E122/E$8)</f>
        <v xml:space="preserve"> - </v>
      </c>
      <c r="F123" s="48" t="str">
        <f aca="true" t="shared" si="125" ref="F123">IF(F$8=0," - ",F122/F$8)</f>
        <v xml:space="preserve"> - </v>
      </c>
      <c r="G123" s="48" t="str">
        <f aca="true" t="shared" si="126" ref="G123">IF(G$8=0," - ",G122/G$8)</f>
        <v xml:space="preserve"> - </v>
      </c>
      <c r="H123" s="48" t="str">
        <f aca="true" t="shared" si="127" ref="H123">IF(H$8=0," - ",H122/H$8)</f>
        <v xml:space="preserve"> - </v>
      </c>
      <c r="I123" s="48" t="str">
        <f aca="true" t="shared" si="128" ref="I123">IF(I$8=0," - ",I122/I$8)</f>
        <v xml:space="preserve"> - </v>
      </c>
      <c r="J123" s="48" t="str">
        <f aca="true" t="shared" si="129" ref="J123">IF(J$8=0," - ",J122/J$8)</f>
        <v xml:space="preserve"> - </v>
      </c>
      <c r="K123" s="48" t="str">
        <f aca="true" t="shared" si="130" ref="K123">IF(K$8=0," - ",K122/K$8)</f>
        <v xml:space="preserve"> - </v>
      </c>
      <c r="L123" s="48" t="str">
        <f aca="true" t="shared" si="131" ref="L123">IF(L$8=0," - ",L122/L$8)</f>
        <v xml:space="preserve"> - </v>
      </c>
      <c r="M123" s="48" t="str">
        <f aca="true" t="shared" si="132" ref="M123">IF(M$8=0," - ",M122/M$8)</f>
        <v xml:space="preserve"> - </v>
      </c>
      <c r="N123" s="70" t="str">
        <f aca="true" t="shared" si="133" ref="N123">IF(N$8=0," - ",N122/N$8)</f>
        <v xml:space="preserve"> - </v>
      </c>
      <c r="O123" s="70" t="str">
        <f aca="true" t="shared" si="134" ref="O123">IF(O$8=0," - ",O122/O$8)</f>
        <v xml:space="preserve"> - </v>
      </c>
    </row>
    <row r="124" spans="1:15" s="22" customFormat="1" ht="14.25">
      <c r="A124" s="38"/>
      <c r="B124" s="21"/>
      <c r="C124" s="21"/>
      <c r="D124" s="21"/>
      <c r="E124" s="21"/>
      <c r="F124" s="21"/>
      <c r="G124" s="21"/>
      <c r="H124" s="21"/>
      <c r="I124" s="21"/>
      <c r="J124" s="21"/>
      <c r="K124" s="21"/>
      <c r="L124" s="21"/>
      <c r="M124" s="21"/>
      <c r="N124" s="21"/>
      <c r="O124" s="21"/>
    </row>
    <row r="125" spans="1:15" s="7" customFormat="1" ht="14.25">
      <c r="A125" s="63" t="s">
        <v>63</v>
      </c>
      <c r="B125" s="64" t="str">
        <f>B$6</f>
        <v>Jan</v>
      </c>
      <c r="C125" s="64" t="str">
        <f aca="true" t="shared" si="135" ref="C125:M125">C$6</f>
        <v>Feb</v>
      </c>
      <c r="D125" s="64" t="str">
        <f t="shared" si="135"/>
        <v>Mar</v>
      </c>
      <c r="E125" s="64" t="str">
        <f t="shared" si="135"/>
        <v>Apr</v>
      </c>
      <c r="F125" s="64" t="str">
        <f t="shared" si="135"/>
        <v>May</v>
      </c>
      <c r="G125" s="64" t="str">
        <f t="shared" si="135"/>
        <v>Jun</v>
      </c>
      <c r="H125" s="64" t="str">
        <f t="shared" si="135"/>
        <v>Jul</v>
      </c>
      <c r="I125" s="64" t="str">
        <f t="shared" si="135"/>
        <v>Aug</v>
      </c>
      <c r="J125" s="64" t="str">
        <f t="shared" si="135"/>
        <v>Sep</v>
      </c>
      <c r="K125" s="64" t="str">
        <f t="shared" si="135"/>
        <v>Oct</v>
      </c>
      <c r="L125" s="64" t="str">
        <f t="shared" si="135"/>
        <v>Nov</v>
      </c>
      <c r="M125" s="64" t="str">
        <f t="shared" si="135"/>
        <v>Dec</v>
      </c>
      <c r="N125" s="64" t="s">
        <v>135</v>
      </c>
      <c r="O125" s="64" t="s">
        <v>136</v>
      </c>
    </row>
    <row r="126" spans="1:15" s="22" customFormat="1" ht="14.25">
      <c r="A126" s="65" t="s">
        <v>9</v>
      </c>
      <c r="B126" s="66"/>
      <c r="C126" s="66"/>
      <c r="D126" s="66"/>
      <c r="E126" s="66"/>
      <c r="F126" s="66"/>
      <c r="G126" s="66"/>
      <c r="H126" s="66"/>
      <c r="I126" s="66"/>
      <c r="J126" s="66"/>
      <c r="K126" s="66"/>
      <c r="L126" s="66"/>
      <c r="M126" s="66"/>
      <c r="N126" s="68">
        <f>SUM(B126:M126)</f>
        <v>0</v>
      </c>
      <c r="O126" s="68">
        <f>N126/COLUMNS(B126:M126)</f>
        <v>0</v>
      </c>
    </row>
    <row r="127" spans="1:15" s="22" customFormat="1" ht="14.25">
      <c r="A127" s="65" t="s">
        <v>39</v>
      </c>
      <c r="B127" s="66"/>
      <c r="C127" s="66"/>
      <c r="D127" s="66"/>
      <c r="E127" s="66"/>
      <c r="F127" s="66"/>
      <c r="G127" s="66"/>
      <c r="H127" s="66"/>
      <c r="I127" s="66"/>
      <c r="J127" s="66"/>
      <c r="K127" s="66"/>
      <c r="L127" s="66"/>
      <c r="M127" s="66"/>
      <c r="N127" s="68">
        <f aca="true" t="shared" si="136" ref="N127:N129">SUM(B127:M127)</f>
        <v>0</v>
      </c>
      <c r="O127" s="68">
        <f aca="true" t="shared" si="137" ref="O127:O129">N127/COLUMNS(B127:M127)</f>
        <v>0</v>
      </c>
    </row>
    <row r="128" spans="1:15" s="22" customFormat="1" ht="14.25">
      <c r="A128" s="65" t="s">
        <v>40</v>
      </c>
      <c r="B128" s="66"/>
      <c r="C128" s="66"/>
      <c r="D128" s="66"/>
      <c r="E128" s="66"/>
      <c r="F128" s="66"/>
      <c r="G128" s="66"/>
      <c r="H128" s="66"/>
      <c r="I128" s="66"/>
      <c r="J128" s="66"/>
      <c r="K128" s="66"/>
      <c r="L128" s="66"/>
      <c r="M128" s="66"/>
      <c r="N128" s="68">
        <f t="shared" si="136"/>
        <v>0</v>
      </c>
      <c r="O128" s="68">
        <f t="shared" si="137"/>
        <v>0</v>
      </c>
    </row>
    <row r="129" spans="1:15" s="22" customFormat="1" ht="15.75" thickBot="1">
      <c r="A129" s="65" t="s">
        <v>17</v>
      </c>
      <c r="B129" s="66"/>
      <c r="C129" s="66"/>
      <c r="D129" s="66"/>
      <c r="E129" s="66"/>
      <c r="F129" s="66"/>
      <c r="G129" s="66"/>
      <c r="H129" s="66"/>
      <c r="I129" s="66"/>
      <c r="J129" s="66"/>
      <c r="K129" s="66"/>
      <c r="L129" s="66"/>
      <c r="M129" s="66"/>
      <c r="N129" s="68">
        <f t="shared" si="136"/>
        <v>0</v>
      </c>
      <c r="O129" s="68">
        <f t="shared" si="137"/>
        <v>0</v>
      </c>
    </row>
    <row r="130" spans="1:15" s="33" customFormat="1" ht="16.5" thickTop="1">
      <c r="A130" s="41" t="str">
        <f>"Total "&amp;$A$125</f>
        <v>Total CHARITY/GIFTS</v>
      </c>
      <c r="B130" s="44">
        <f>SUM(B126:B129)</f>
        <v>0</v>
      </c>
      <c r="C130" s="44">
        <f aca="true" t="shared" si="138" ref="C130:O130">SUM(C126:C129)</f>
        <v>0</v>
      </c>
      <c r="D130" s="44">
        <f t="shared" si="138"/>
        <v>0</v>
      </c>
      <c r="E130" s="44">
        <f t="shared" si="138"/>
        <v>0</v>
      </c>
      <c r="F130" s="44">
        <f t="shared" si="138"/>
        <v>0</v>
      </c>
      <c r="G130" s="44">
        <f t="shared" si="138"/>
        <v>0</v>
      </c>
      <c r="H130" s="44">
        <f t="shared" si="138"/>
        <v>0</v>
      </c>
      <c r="I130" s="44">
        <f t="shared" si="138"/>
        <v>0</v>
      </c>
      <c r="J130" s="44">
        <f t="shared" si="138"/>
        <v>0</v>
      </c>
      <c r="K130" s="44">
        <f t="shared" si="138"/>
        <v>0</v>
      </c>
      <c r="L130" s="44">
        <f t="shared" si="138"/>
        <v>0</v>
      </c>
      <c r="M130" s="44">
        <f t="shared" si="138"/>
        <v>0</v>
      </c>
      <c r="N130" s="71">
        <f t="shared" si="138"/>
        <v>0</v>
      </c>
      <c r="O130" s="71">
        <f t="shared" si="138"/>
        <v>0</v>
      </c>
    </row>
    <row r="131" spans="1:15" s="33" customFormat="1" ht="14.25">
      <c r="A131" s="35" t="s">
        <v>134</v>
      </c>
      <c r="B131" s="48" t="str">
        <f>IF(B$8=0," - ",B130/B$8)</f>
        <v xml:space="preserve"> - </v>
      </c>
      <c r="C131" s="48" t="str">
        <f aca="true" t="shared" si="139" ref="C131">IF(C$8=0," - ",C130/C$8)</f>
        <v xml:space="preserve"> - </v>
      </c>
      <c r="D131" s="48" t="str">
        <f aca="true" t="shared" si="140" ref="D131">IF(D$8=0," - ",D130/D$8)</f>
        <v xml:space="preserve"> - </v>
      </c>
      <c r="E131" s="48" t="str">
        <f aca="true" t="shared" si="141" ref="E131">IF(E$8=0," - ",E130/E$8)</f>
        <v xml:space="preserve"> - </v>
      </c>
      <c r="F131" s="48" t="str">
        <f aca="true" t="shared" si="142" ref="F131">IF(F$8=0," - ",F130/F$8)</f>
        <v xml:space="preserve"> - </v>
      </c>
      <c r="G131" s="48" t="str">
        <f aca="true" t="shared" si="143" ref="G131">IF(G$8=0," - ",G130/G$8)</f>
        <v xml:space="preserve"> - </v>
      </c>
      <c r="H131" s="48" t="str">
        <f aca="true" t="shared" si="144" ref="H131">IF(H$8=0," - ",H130/H$8)</f>
        <v xml:space="preserve"> - </v>
      </c>
      <c r="I131" s="48" t="str">
        <f aca="true" t="shared" si="145" ref="I131">IF(I$8=0," - ",I130/I$8)</f>
        <v xml:space="preserve"> - </v>
      </c>
      <c r="J131" s="48" t="str">
        <f aca="true" t="shared" si="146" ref="J131">IF(J$8=0," - ",J130/J$8)</f>
        <v xml:space="preserve"> - </v>
      </c>
      <c r="K131" s="48" t="str">
        <f aca="true" t="shared" si="147" ref="K131">IF(K$8=0," - ",K130/K$8)</f>
        <v xml:space="preserve"> - </v>
      </c>
      <c r="L131" s="48" t="str">
        <f aca="true" t="shared" si="148" ref="L131">IF(L$8=0," - ",L130/L$8)</f>
        <v xml:space="preserve"> - </v>
      </c>
      <c r="M131" s="48" t="str">
        <f aca="true" t="shared" si="149" ref="M131">IF(M$8=0," - ",M130/M$8)</f>
        <v xml:space="preserve"> - </v>
      </c>
      <c r="N131" s="70" t="str">
        <f aca="true" t="shared" si="150" ref="N131">IF(N$8=0," - ",N130/N$8)</f>
        <v xml:space="preserve"> - </v>
      </c>
      <c r="O131" s="70" t="str">
        <f aca="true" t="shared" si="151" ref="O131">IF(O$8=0," - ",O130/O$8)</f>
        <v xml:space="preserve"> - </v>
      </c>
    </row>
    <row r="132" spans="1:15" s="22" customFormat="1" ht="14.25">
      <c r="A132" s="38"/>
      <c r="B132" s="21"/>
      <c r="C132" s="21"/>
      <c r="D132" s="21"/>
      <c r="E132" s="21"/>
      <c r="F132" s="21"/>
      <c r="G132" s="21"/>
      <c r="H132" s="21"/>
      <c r="I132" s="21"/>
      <c r="J132" s="21"/>
      <c r="K132" s="21"/>
      <c r="L132" s="21"/>
      <c r="M132" s="21"/>
      <c r="N132" s="21"/>
      <c r="O132" s="21"/>
    </row>
    <row r="133" spans="1:15" s="7" customFormat="1" ht="14.25">
      <c r="A133" s="63" t="s">
        <v>42</v>
      </c>
      <c r="B133" s="64" t="str">
        <f>B$6</f>
        <v>Jan</v>
      </c>
      <c r="C133" s="64" t="str">
        <f aca="true" t="shared" si="152" ref="C133:M133">C$6</f>
        <v>Feb</v>
      </c>
      <c r="D133" s="64" t="str">
        <f t="shared" si="152"/>
        <v>Mar</v>
      </c>
      <c r="E133" s="64" t="str">
        <f t="shared" si="152"/>
        <v>Apr</v>
      </c>
      <c r="F133" s="64" t="str">
        <f t="shared" si="152"/>
        <v>May</v>
      </c>
      <c r="G133" s="64" t="str">
        <f t="shared" si="152"/>
        <v>Jun</v>
      </c>
      <c r="H133" s="64" t="str">
        <f t="shared" si="152"/>
        <v>Jul</v>
      </c>
      <c r="I133" s="64" t="str">
        <f t="shared" si="152"/>
        <v>Aug</v>
      </c>
      <c r="J133" s="64" t="str">
        <f t="shared" si="152"/>
        <v>Sep</v>
      </c>
      <c r="K133" s="64" t="str">
        <f t="shared" si="152"/>
        <v>Oct</v>
      </c>
      <c r="L133" s="64" t="str">
        <f t="shared" si="152"/>
        <v>Nov</v>
      </c>
      <c r="M133" s="64" t="str">
        <f t="shared" si="152"/>
        <v>Dec</v>
      </c>
      <c r="N133" s="64" t="s">
        <v>135</v>
      </c>
      <c r="O133" s="64" t="s">
        <v>136</v>
      </c>
    </row>
    <row r="134" spans="1:15" s="22" customFormat="1" ht="14.25">
      <c r="A134" s="67" t="s">
        <v>43</v>
      </c>
      <c r="B134" s="66"/>
      <c r="C134" s="66"/>
      <c r="D134" s="66"/>
      <c r="E134" s="66"/>
      <c r="F134" s="66"/>
      <c r="G134" s="66"/>
      <c r="H134" s="66"/>
      <c r="I134" s="66"/>
      <c r="J134" s="66"/>
      <c r="K134" s="66"/>
      <c r="L134" s="66"/>
      <c r="M134" s="66"/>
      <c r="N134" s="68">
        <f>SUM(B134:M134)</f>
        <v>0</v>
      </c>
      <c r="O134" s="68">
        <f aca="true" t="shared" si="153" ref="O134:O143">N134/COLUMNS(B134:M134)</f>
        <v>0</v>
      </c>
    </row>
    <row r="135" spans="1:15" s="22" customFormat="1" ht="14.25">
      <c r="A135" s="65" t="s">
        <v>44</v>
      </c>
      <c r="B135" s="66"/>
      <c r="C135" s="66"/>
      <c r="D135" s="66"/>
      <c r="E135" s="66"/>
      <c r="F135" s="66"/>
      <c r="G135" s="66"/>
      <c r="H135" s="66"/>
      <c r="I135" s="66"/>
      <c r="J135" s="66"/>
      <c r="K135" s="66"/>
      <c r="L135" s="66"/>
      <c r="M135" s="66"/>
      <c r="N135" s="68">
        <f aca="true" t="shared" si="154" ref="N135:N143">SUM(B135:M135)</f>
        <v>0</v>
      </c>
      <c r="O135" s="68">
        <f t="shared" si="153"/>
        <v>0</v>
      </c>
    </row>
    <row r="136" spans="1:15" s="22" customFormat="1" ht="14.25">
      <c r="A136" s="65" t="s">
        <v>89</v>
      </c>
      <c r="B136" s="66"/>
      <c r="C136" s="66"/>
      <c r="D136" s="66"/>
      <c r="E136" s="66"/>
      <c r="F136" s="66"/>
      <c r="G136" s="66"/>
      <c r="H136" s="66"/>
      <c r="I136" s="66"/>
      <c r="J136" s="66"/>
      <c r="K136" s="66"/>
      <c r="L136" s="66"/>
      <c r="M136" s="66"/>
      <c r="N136" s="68">
        <f t="shared" si="154"/>
        <v>0</v>
      </c>
      <c r="O136" s="68">
        <f t="shared" si="153"/>
        <v>0</v>
      </c>
    </row>
    <row r="137" spans="1:15" s="22" customFormat="1" ht="14.25">
      <c r="A137" s="65" t="s">
        <v>90</v>
      </c>
      <c r="B137" s="66"/>
      <c r="C137" s="66"/>
      <c r="D137" s="66"/>
      <c r="E137" s="66"/>
      <c r="F137" s="66"/>
      <c r="G137" s="66"/>
      <c r="H137" s="66"/>
      <c r="I137" s="66"/>
      <c r="J137" s="66"/>
      <c r="K137" s="66"/>
      <c r="L137" s="66"/>
      <c r="M137" s="66"/>
      <c r="N137" s="68">
        <f t="shared" si="154"/>
        <v>0</v>
      </c>
      <c r="O137" s="68">
        <f t="shared" si="153"/>
        <v>0</v>
      </c>
    </row>
    <row r="138" spans="1:15" s="22" customFormat="1" ht="14.25">
      <c r="A138" s="65" t="s">
        <v>91</v>
      </c>
      <c r="B138" s="66"/>
      <c r="C138" s="66"/>
      <c r="D138" s="66"/>
      <c r="E138" s="66"/>
      <c r="F138" s="66"/>
      <c r="G138" s="66"/>
      <c r="H138" s="66"/>
      <c r="I138" s="66"/>
      <c r="J138" s="66"/>
      <c r="K138" s="66"/>
      <c r="L138" s="66"/>
      <c r="M138" s="66"/>
      <c r="N138" s="68">
        <f t="shared" si="154"/>
        <v>0</v>
      </c>
      <c r="O138" s="68">
        <f t="shared" si="153"/>
        <v>0</v>
      </c>
    </row>
    <row r="139" spans="1:15" s="22" customFormat="1" ht="14.25">
      <c r="A139" s="65" t="s">
        <v>65</v>
      </c>
      <c r="B139" s="66"/>
      <c r="C139" s="66"/>
      <c r="D139" s="66"/>
      <c r="E139" s="66"/>
      <c r="F139" s="66"/>
      <c r="G139" s="66"/>
      <c r="H139" s="66"/>
      <c r="I139" s="66"/>
      <c r="J139" s="66"/>
      <c r="K139" s="66"/>
      <c r="L139" s="66"/>
      <c r="M139" s="66"/>
      <c r="N139" s="68">
        <f t="shared" si="154"/>
        <v>0</v>
      </c>
      <c r="O139" s="68">
        <f t="shared" si="153"/>
        <v>0</v>
      </c>
    </row>
    <row r="140" spans="1:15" s="22" customFormat="1" ht="14.25">
      <c r="A140" s="65" t="s">
        <v>45</v>
      </c>
      <c r="B140" s="66"/>
      <c r="C140" s="66"/>
      <c r="D140" s="66"/>
      <c r="E140" s="66"/>
      <c r="F140" s="66"/>
      <c r="G140" s="66"/>
      <c r="H140" s="66"/>
      <c r="I140" s="66"/>
      <c r="J140" s="66"/>
      <c r="K140" s="66"/>
      <c r="L140" s="66"/>
      <c r="M140" s="66"/>
      <c r="N140" s="68">
        <f t="shared" si="154"/>
        <v>0</v>
      </c>
      <c r="O140" s="68">
        <f t="shared" si="153"/>
        <v>0</v>
      </c>
    </row>
    <row r="141" spans="1:15" s="22" customFormat="1" ht="14.25">
      <c r="A141" s="65" t="s">
        <v>46</v>
      </c>
      <c r="B141" s="66"/>
      <c r="C141" s="66"/>
      <c r="D141" s="66"/>
      <c r="E141" s="66"/>
      <c r="F141" s="66"/>
      <c r="G141" s="66"/>
      <c r="H141" s="66"/>
      <c r="I141" s="66"/>
      <c r="J141" s="66"/>
      <c r="K141" s="66"/>
      <c r="L141" s="66"/>
      <c r="M141" s="66"/>
      <c r="N141" s="68">
        <f t="shared" si="154"/>
        <v>0</v>
      </c>
      <c r="O141" s="68">
        <f t="shared" si="153"/>
        <v>0</v>
      </c>
    </row>
    <row r="142" spans="1:15" s="22" customFormat="1" ht="14.25">
      <c r="A142" s="65" t="s">
        <v>92</v>
      </c>
      <c r="B142" s="66"/>
      <c r="C142" s="66"/>
      <c r="D142" s="66"/>
      <c r="E142" s="66"/>
      <c r="F142" s="66"/>
      <c r="G142" s="66"/>
      <c r="H142" s="66"/>
      <c r="I142" s="66"/>
      <c r="J142" s="66"/>
      <c r="K142" s="66"/>
      <c r="L142" s="66"/>
      <c r="M142" s="66"/>
      <c r="N142" s="68">
        <f t="shared" si="154"/>
        <v>0</v>
      </c>
      <c r="O142" s="68">
        <f t="shared" si="153"/>
        <v>0</v>
      </c>
    </row>
    <row r="143" spans="1:15" s="22" customFormat="1" ht="15.75" thickBot="1">
      <c r="A143" s="65" t="s">
        <v>17</v>
      </c>
      <c r="B143" s="66"/>
      <c r="C143" s="66"/>
      <c r="D143" s="66"/>
      <c r="E143" s="66"/>
      <c r="F143" s="66"/>
      <c r="G143" s="66"/>
      <c r="H143" s="66"/>
      <c r="I143" s="66"/>
      <c r="J143" s="66"/>
      <c r="K143" s="66"/>
      <c r="L143" s="66"/>
      <c r="M143" s="66"/>
      <c r="N143" s="68">
        <f t="shared" si="154"/>
        <v>0</v>
      </c>
      <c r="O143" s="68">
        <f t="shared" si="153"/>
        <v>0</v>
      </c>
    </row>
    <row r="144" spans="1:15" s="33" customFormat="1" ht="16.5" thickTop="1">
      <c r="A144" s="41" t="str">
        <f>"Total "&amp;Budget!$A$133</f>
        <v>Total OBLIGATIONS</v>
      </c>
      <c r="B144" s="43">
        <f>SUM(B134:B143)</f>
        <v>0</v>
      </c>
      <c r="C144" s="43">
        <f aca="true" t="shared" si="155" ref="C144:O144">SUM(C134:C143)</f>
        <v>0</v>
      </c>
      <c r="D144" s="43">
        <f t="shared" si="155"/>
        <v>0</v>
      </c>
      <c r="E144" s="43">
        <f t="shared" si="155"/>
        <v>0</v>
      </c>
      <c r="F144" s="43">
        <f t="shared" si="155"/>
        <v>0</v>
      </c>
      <c r="G144" s="43">
        <f t="shared" si="155"/>
        <v>0</v>
      </c>
      <c r="H144" s="43">
        <f t="shared" si="155"/>
        <v>0</v>
      </c>
      <c r="I144" s="43">
        <f t="shared" si="155"/>
        <v>0</v>
      </c>
      <c r="J144" s="43">
        <f t="shared" si="155"/>
        <v>0</v>
      </c>
      <c r="K144" s="43">
        <f t="shared" si="155"/>
        <v>0</v>
      </c>
      <c r="L144" s="43">
        <f t="shared" si="155"/>
        <v>0</v>
      </c>
      <c r="M144" s="43">
        <f t="shared" si="155"/>
        <v>0</v>
      </c>
      <c r="N144" s="69">
        <f t="shared" si="155"/>
        <v>0</v>
      </c>
      <c r="O144" s="69">
        <f t="shared" si="155"/>
        <v>0</v>
      </c>
    </row>
    <row r="145" spans="1:15" s="33" customFormat="1" ht="14.25">
      <c r="A145" s="35" t="s">
        <v>134</v>
      </c>
      <c r="B145" s="48" t="str">
        <f>IF(B$8=0," - ",B144/B$8)</f>
        <v xml:space="preserve"> - </v>
      </c>
      <c r="C145" s="48" t="str">
        <f aca="true" t="shared" si="156" ref="C145">IF(C$8=0," - ",C144/C$8)</f>
        <v xml:space="preserve"> - </v>
      </c>
      <c r="D145" s="48" t="str">
        <f aca="true" t="shared" si="157" ref="D145">IF(D$8=0," - ",D144/D$8)</f>
        <v xml:space="preserve"> - </v>
      </c>
      <c r="E145" s="48" t="str">
        <f aca="true" t="shared" si="158" ref="E145">IF(E$8=0," - ",E144/E$8)</f>
        <v xml:space="preserve"> - </v>
      </c>
      <c r="F145" s="48" t="str">
        <f aca="true" t="shared" si="159" ref="F145">IF(F$8=0," - ",F144/F$8)</f>
        <v xml:space="preserve"> - </v>
      </c>
      <c r="G145" s="48" t="str">
        <f aca="true" t="shared" si="160" ref="G145">IF(G$8=0," - ",G144/G$8)</f>
        <v xml:space="preserve"> - </v>
      </c>
      <c r="H145" s="48" t="str">
        <f aca="true" t="shared" si="161" ref="H145">IF(H$8=0," - ",H144/H$8)</f>
        <v xml:space="preserve"> - </v>
      </c>
      <c r="I145" s="48" t="str">
        <f aca="true" t="shared" si="162" ref="I145">IF(I$8=0," - ",I144/I$8)</f>
        <v xml:space="preserve"> - </v>
      </c>
      <c r="J145" s="48" t="str">
        <f aca="true" t="shared" si="163" ref="J145">IF(J$8=0," - ",J144/J$8)</f>
        <v xml:space="preserve"> - </v>
      </c>
      <c r="K145" s="48" t="str">
        <f aca="true" t="shared" si="164" ref="K145">IF(K$8=0," - ",K144/K$8)</f>
        <v xml:space="preserve"> - </v>
      </c>
      <c r="L145" s="48" t="str">
        <f aca="true" t="shared" si="165" ref="L145">IF(L$8=0," - ",L144/L$8)</f>
        <v xml:space="preserve"> - </v>
      </c>
      <c r="M145" s="48" t="str">
        <f aca="true" t="shared" si="166" ref="M145">IF(M$8=0," - ",M144/M$8)</f>
        <v xml:space="preserve"> - </v>
      </c>
      <c r="N145" s="70" t="str">
        <f aca="true" t="shared" si="167" ref="N145">IF(N$8=0," - ",N144/N$8)</f>
        <v xml:space="preserve"> - </v>
      </c>
      <c r="O145" s="70" t="str">
        <f aca="true" t="shared" si="168" ref="O145">IF(O$8=0," - ",O144/O$8)</f>
        <v xml:space="preserve"> - </v>
      </c>
    </row>
    <row r="146" spans="1:15" s="22" customFormat="1" ht="14.25">
      <c r="A146" s="38"/>
      <c r="B146" s="21"/>
      <c r="C146" s="21"/>
      <c r="D146" s="21"/>
      <c r="E146" s="21"/>
      <c r="F146" s="21"/>
      <c r="G146" s="21"/>
      <c r="H146" s="21"/>
      <c r="I146" s="21"/>
      <c r="J146" s="21"/>
      <c r="K146" s="21"/>
      <c r="L146" s="21"/>
      <c r="M146" s="21"/>
      <c r="N146" s="21"/>
      <c r="O146" s="21"/>
    </row>
    <row r="147" spans="1:15" s="7" customFormat="1" ht="14.25">
      <c r="A147" s="63" t="s">
        <v>93</v>
      </c>
      <c r="B147" s="64" t="str">
        <f>B$6</f>
        <v>Jan</v>
      </c>
      <c r="C147" s="64" t="str">
        <f aca="true" t="shared" si="169" ref="C147:M147">C$6</f>
        <v>Feb</v>
      </c>
      <c r="D147" s="64" t="str">
        <f t="shared" si="169"/>
        <v>Mar</v>
      </c>
      <c r="E147" s="64" t="str">
        <f t="shared" si="169"/>
        <v>Apr</v>
      </c>
      <c r="F147" s="64" t="str">
        <f t="shared" si="169"/>
        <v>May</v>
      </c>
      <c r="G147" s="64" t="str">
        <f t="shared" si="169"/>
        <v>Jun</v>
      </c>
      <c r="H147" s="64" t="str">
        <f t="shared" si="169"/>
        <v>Jul</v>
      </c>
      <c r="I147" s="64" t="str">
        <f t="shared" si="169"/>
        <v>Aug</v>
      </c>
      <c r="J147" s="64" t="str">
        <f t="shared" si="169"/>
        <v>Sep</v>
      </c>
      <c r="K147" s="64" t="str">
        <f t="shared" si="169"/>
        <v>Oct</v>
      </c>
      <c r="L147" s="64" t="str">
        <f t="shared" si="169"/>
        <v>Nov</v>
      </c>
      <c r="M147" s="64" t="str">
        <f t="shared" si="169"/>
        <v>Dec</v>
      </c>
      <c r="N147" s="64" t="s">
        <v>135</v>
      </c>
      <c r="O147" s="64" t="s">
        <v>136</v>
      </c>
    </row>
    <row r="148" spans="1:15" s="22" customFormat="1" ht="14.25">
      <c r="A148" s="65" t="s">
        <v>94</v>
      </c>
      <c r="B148" s="66"/>
      <c r="C148" s="66"/>
      <c r="D148" s="66"/>
      <c r="E148" s="66"/>
      <c r="F148" s="66"/>
      <c r="G148" s="66"/>
      <c r="H148" s="66"/>
      <c r="I148" s="66"/>
      <c r="J148" s="66"/>
      <c r="K148" s="66"/>
      <c r="L148" s="66"/>
      <c r="M148" s="66"/>
      <c r="N148" s="68">
        <f>SUM(B148:M148)</f>
        <v>0</v>
      </c>
      <c r="O148" s="68">
        <f>N148/COLUMNS(B148:M148)</f>
        <v>0</v>
      </c>
    </row>
    <row r="149" spans="1:15" s="22" customFormat="1" ht="14.25">
      <c r="A149" s="65" t="s">
        <v>95</v>
      </c>
      <c r="B149" s="66"/>
      <c r="C149" s="66"/>
      <c r="D149" s="66"/>
      <c r="E149" s="66"/>
      <c r="F149" s="66"/>
      <c r="G149" s="66"/>
      <c r="H149" s="66"/>
      <c r="I149" s="66"/>
      <c r="J149" s="66"/>
      <c r="K149" s="66"/>
      <c r="L149" s="66"/>
      <c r="M149" s="66"/>
      <c r="N149" s="68">
        <f aca="true" t="shared" si="170" ref="N149:N151">SUM(B149:M149)</f>
        <v>0</v>
      </c>
      <c r="O149" s="68">
        <f aca="true" t="shared" si="171" ref="O149:O151">N149/COLUMNS(B149:M149)</f>
        <v>0</v>
      </c>
    </row>
    <row r="150" spans="1:15" s="22" customFormat="1" ht="14.25">
      <c r="A150" s="65" t="s">
        <v>17</v>
      </c>
      <c r="B150" s="66"/>
      <c r="C150" s="66"/>
      <c r="D150" s="66"/>
      <c r="E150" s="66"/>
      <c r="F150" s="66"/>
      <c r="G150" s="66"/>
      <c r="H150" s="66"/>
      <c r="I150" s="66"/>
      <c r="J150" s="66"/>
      <c r="K150" s="66"/>
      <c r="L150" s="66"/>
      <c r="M150" s="66"/>
      <c r="N150" s="68">
        <f t="shared" si="170"/>
        <v>0</v>
      </c>
      <c r="O150" s="68">
        <f t="shared" si="171"/>
        <v>0</v>
      </c>
    </row>
    <row r="151" spans="1:15" s="22" customFormat="1" ht="15.75" thickBot="1">
      <c r="A151" s="65" t="s">
        <v>17</v>
      </c>
      <c r="B151" s="66"/>
      <c r="C151" s="66"/>
      <c r="D151" s="66"/>
      <c r="E151" s="66"/>
      <c r="F151" s="66"/>
      <c r="G151" s="66"/>
      <c r="H151" s="66"/>
      <c r="I151" s="66"/>
      <c r="J151" s="66"/>
      <c r="K151" s="66"/>
      <c r="L151" s="66"/>
      <c r="M151" s="66"/>
      <c r="N151" s="68">
        <f t="shared" si="170"/>
        <v>0</v>
      </c>
      <c r="O151" s="68">
        <f t="shared" si="171"/>
        <v>0</v>
      </c>
    </row>
    <row r="152" spans="1:15" s="33" customFormat="1" ht="16.5" thickTop="1">
      <c r="A152" s="41" t="str">
        <f>"Total "&amp;$A$147</f>
        <v>Total BUSINESS EXPENSE</v>
      </c>
      <c r="B152" s="43">
        <f>SUM(B148:B151)</f>
        <v>0</v>
      </c>
      <c r="C152" s="43">
        <f aca="true" t="shared" si="172" ref="C152:O152">SUM(C148:C151)</f>
        <v>0</v>
      </c>
      <c r="D152" s="43">
        <f t="shared" si="172"/>
        <v>0</v>
      </c>
      <c r="E152" s="43">
        <f t="shared" si="172"/>
        <v>0</v>
      </c>
      <c r="F152" s="43">
        <f t="shared" si="172"/>
        <v>0</v>
      </c>
      <c r="G152" s="43">
        <f t="shared" si="172"/>
        <v>0</v>
      </c>
      <c r="H152" s="43">
        <f t="shared" si="172"/>
        <v>0</v>
      </c>
      <c r="I152" s="43">
        <f t="shared" si="172"/>
        <v>0</v>
      </c>
      <c r="J152" s="43">
        <f t="shared" si="172"/>
        <v>0</v>
      </c>
      <c r="K152" s="43">
        <f t="shared" si="172"/>
        <v>0</v>
      </c>
      <c r="L152" s="43">
        <f t="shared" si="172"/>
        <v>0</v>
      </c>
      <c r="M152" s="43">
        <f t="shared" si="172"/>
        <v>0</v>
      </c>
      <c r="N152" s="69">
        <f t="shared" si="172"/>
        <v>0</v>
      </c>
      <c r="O152" s="69">
        <f t="shared" si="172"/>
        <v>0</v>
      </c>
    </row>
    <row r="153" spans="1:15" s="22" customFormat="1" ht="14.25">
      <c r="A153" s="39" t="s">
        <v>134</v>
      </c>
      <c r="B153" s="48" t="str">
        <f>IF(B$8=0," - ",B152/B$8)</f>
        <v xml:space="preserve"> - </v>
      </c>
      <c r="C153" s="48" t="str">
        <f aca="true" t="shared" si="173" ref="C153">IF(C$8=0," - ",C152/C$8)</f>
        <v xml:space="preserve"> - </v>
      </c>
      <c r="D153" s="48" t="str">
        <f aca="true" t="shared" si="174" ref="D153">IF(D$8=0," - ",D152/D$8)</f>
        <v xml:space="preserve"> - </v>
      </c>
      <c r="E153" s="48" t="str">
        <f aca="true" t="shared" si="175" ref="E153">IF(E$8=0," - ",E152/E$8)</f>
        <v xml:space="preserve"> - </v>
      </c>
      <c r="F153" s="48" t="str">
        <f aca="true" t="shared" si="176" ref="F153">IF(F$8=0," - ",F152/F$8)</f>
        <v xml:space="preserve"> - </v>
      </c>
      <c r="G153" s="48" t="str">
        <f aca="true" t="shared" si="177" ref="G153">IF(G$8=0," - ",G152/G$8)</f>
        <v xml:space="preserve"> - </v>
      </c>
      <c r="H153" s="48" t="str">
        <f aca="true" t="shared" si="178" ref="H153">IF(H$8=0," - ",H152/H$8)</f>
        <v xml:space="preserve"> - </v>
      </c>
      <c r="I153" s="48" t="str">
        <f aca="true" t="shared" si="179" ref="I153">IF(I$8=0," - ",I152/I$8)</f>
        <v xml:space="preserve"> - </v>
      </c>
      <c r="J153" s="48" t="str">
        <f aca="true" t="shared" si="180" ref="J153">IF(J$8=0," - ",J152/J$8)</f>
        <v xml:space="preserve"> - </v>
      </c>
      <c r="K153" s="48" t="str">
        <f aca="true" t="shared" si="181" ref="K153">IF(K$8=0," - ",K152/K$8)</f>
        <v xml:space="preserve"> - </v>
      </c>
      <c r="L153" s="48" t="str">
        <f aca="true" t="shared" si="182" ref="L153">IF(L$8=0," - ",L152/L$8)</f>
        <v xml:space="preserve"> - </v>
      </c>
      <c r="M153" s="48" t="str">
        <f aca="true" t="shared" si="183" ref="M153">IF(M$8=0," - ",M152/M$8)</f>
        <v xml:space="preserve"> - </v>
      </c>
      <c r="N153" s="70" t="str">
        <f aca="true" t="shared" si="184" ref="N153">IF(N$8=0," - ",N152/N$8)</f>
        <v xml:space="preserve"> - </v>
      </c>
      <c r="O153" s="70" t="str">
        <f aca="true" t="shared" si="185" ref="O153">IF(O$8=0," - ",O152/O$8)</f>
        <v xml:space="preserve"> - </v>
      </c>
    </row>
    <row r="154" spans="1:15" s="22" customFormat="1" ht="14.25">
      <c r="A154" s="38"/>
      <c r="B154" s="21"/>
      <c r="C154" s="21"/>
      <c r="D154" s="21"/>
      <c r="E154" s="21"/>
      <c r="F154" s="21"/>
      <c r="G154" s="21"/>
      <c r="H154" s="21"/>
      <c r="I154" s="21"/>
      <c r="J154" s="21"/>
      <c r="K154" s="21"/>
      <c r="L154" s="21"/>
      <c r="M154" s="21"/>
      <c r="N154" s="21"/>
      <c r="O154" s="21"/>
    </row>
    <row r="155" spans="1:15" s="7" customFormat="1" ht="14.25">
      <c r="A155" s="63" t="s">
        <v>28</v>
      </c>
      <c r="B155" s="64" t="str">
        <f>B$6</f>
        <v>Jan</v>
      </c>
      <c r="C155" s="64" t="str">
        <f aca="true" t="shared" si="186" ref="C155:M155">C$6</f>
        <v>Feb</v>
      </c>
      <c r="D155" s="64" t="str">
        <f t="shared" si="186"/>
        <v>Mar</v>
      </c>
      <c r="E155" s="64" t="str">
        <f t="shared" si="186"/>
        <v>Apr</v>
      </c>
      <c r="F155" s="64" t="str">
        <f t="shared" si="186"/>
        <v>May</v>
      </c>
      <c r="G155" s="64" t="str">
        <f t="shared" si="186"/>
        <v>Jun</v>
      </c>
      <c r="H155" s="64" t="str">
        <f t="shared" si="186"/>
        <v>Jul</v>
      </c>
      <c r="I155" s="64" t="str">
        <f t="shared" si="186"/>
        <v>Aug</v>
      </c>
      <c r="J155" s="64" t="str">
        <f t="shared" si="186"/>
        <v>Sep</v>
      </c>
      <c r="K155" s="64" t="str">
        <f t="shared" si="186"/>
        <v>Oct</v>
      </c>
      <c r="L155" s="64" t="str">
        <f t="shared" si="186"/>
        <v>Nov</v>
      </c>
      <c r="M155" s="64" t="str">
        <f t="shared" si="186"/>
        <v>Dec</v>
      </c>
      <c r="N155" s="64" t="s">
        <v>135</v>
      </c>
      <c r="O155" s="64" t="s">
        <v>136</v>
      </c>
    </row>
    <row r="156" spans="1:15" s="22" customFormat="1" ht="14.25">
      <c r="A156" s="65" t="s">
        <v>58</v>
      </c>
      <c r="B156" s="66"/>
      <c r="C156" s="66"/>
      <c r="D156" s="66"/>
      <c r="E156" s="66"/>
      <c r="F156" s="66"/>
      <c r="G156" s="66"/>
      <c r="H156" s="66"/>
      <c r="I156" s="66"/>
      <c r="J156" s="66"/>
      <c r="K156" s="66"/>
      <c r="L156" s="66"/>
      <c r="M156" s="66"/>
      <c r="N156" s="68">
        <f>SUM(B156:M156)</f>
        <v>0</v>
      </c>
      <c r="O156" s="68">
        <f aca="true" t="shared" si="187" ref="O156:O168">N156/COLUMNS(B156:M156)</f>
        <v>0</v>
      </c>
    </row>
    <row r="157" spans="1:15" s="22" customFormat="1" ht="14.25">
      <c r="A157" s="65" t="s">
        <v>0</v>
      </c>
      <c r="B157" s="66"/>
      <c r="C157" s="66"/>
      <c r="D157" s="66"/>
      <c r="E157" s="66"/>
      <c r="F157" s="66"/>
      <c r="G157" s="66"/>
      <c r="H157" s="66"/>
      <c r="I157" s="66"/>
      <c r="J157" s="66"/>
      <c r="K157" s="66"/>
      <c r="L157" s="66"/>
      <c r="M157" s="66"/>
      <c r="N157" s="68">
        <f aca="true" t="shared" si="188" ref="N157:N168">SUM(B157:M157)</f>
        <v>0</v>
      </c>
      <c r="O157" s="68">
        <f t="shared" si="187"/>
        <v>0</v>
      </c>
    </row>
    <row r="158" spans="1:15" s="22" customFormat="1" ht="14.25">
      <c r="A158" s="65" t="s">
        <v>61</v>
      </c>
      <c r="B158" s="66"/>
      <c r="C158" s="66"/>
      <c r="D158" s="66"/>
      <c r="E158" s="66"/>
      <c r="F158" s="66"/>
      <c r="G158" s="66"/>
      <c r="H158" s="66"/>
      <c r="I158" s="66"/>
      <c r="J158" s="66"/>
      <c r="K158" s="66"/>
      <c r="L158" s="66"/>
      <c r="M158" s="66"/>
      <c r="N158" s="68">
        <f t="shared" si="188"/>
        <v>0</v>
      </c>
      <c r="O158" s="68">
        <f t="shared" si="187"/>
        <v>0</v>
      </c>
    </row>
    <row r="159" spans="1:15" s="22" customFormat="1" ht="14.25">
      <c r="A159" s="65" t="s">
        <v>32</v>
      </c>
      <c r="B159" s="66"/>
      <c r="C159" s="66"/>
      <c r="D159" s="66"/>
      <c r="E159" s="66"/>
      <c r="F159" s="66"/>
      <c r="G159" s="66"/>
      <c r="H159" s="66"/>
      <c r="I159" s="66"/>
      <c r="J159" s="66"/>
      <c r="K159" s="66"/>
      <c r="L159" s="66"/>
      <c r="M159" s="66"/>
      <c r="N159" s="68">
        <f t="shared" si="188"/>
        <v>0</v>
      </c>
      <c r="O159" s="68">
        <f t="shared" si="187"/>
        <v>0</v>
      </c>
    </row>
    <row r="160" spans="1:15" s="22" customFormat="1" ht="14.25">
      <c r="A160" s="65" t="s">
        <v>57</v>
      </c>
      <c r="B160" s="66"/>
      <c r="C160" s="66"/>
      <c r="D160" s="66"/>
      <c r="E160" s="66"/>
      <c r="F160" s="66"/>
      <c r="G160" s="66"/>
      <c r="H160" s="66"/>
      <c r="I160" s="66"/>
      <c r="J160" s="66"/>
      <c r="K160" s="66"/>
      <c r="L160" s="66"/>
      <c r="M160" s="66"/>
      <c r="N160" s="68">
        <f t="shared" si="188"/>
        <v>0</v>
      </c>
      <c r="O160" s="68">
        <f t="shared" si="187"/>
        <v>0</v>
      </c>
    </row>
    <row r="161" spans="1:15" s="22" customFormat="1" ht="14.25">
      <c r="A161" s="65" t="s">
        <v>59</v>
      </c>
      <c r="B161" s="66"/>
      <c r="C161" s="66"/>
      <c r="D161" s="66"/>
      <c r="E161" s="66"/>
      <c r="F161" s="66"/>
      <c r="G161" s="66"/>
      <c r="H161" s="66"/>
      <c r="I161" s="66"/>
      <c r="J161" s="66"/>
      <c r="K161" s="66"/>
      <c r="L161" s="66"/>
      <c r="M161" s="66"/>
      <c r="N161" s="68">
        <f t="shared" si="188"/>
        <v>0</v>
      </c>
      <c r="O161" s="68">
        <f t="shared" si="187"/>
        <v>0</v>
      </c>
    </row>
    <row r="162" spans="1:15" s="22" customFormat="1" ht="14.25">
      <c r="A162" s="65" t="s">
        <v>29</v>
      </c>
      <c r="B162" s="66"/>
      <c r="C162" s="66"/>
      <c r="D162" s="66"/>
      <c r="E162" s="66"/>
      <c r="F162" s="66"/>
      <c r="G162" s="66"/>
      <c r="H162" s="66"/>
      <c r="I162" s="66"/>
      <c r="J162" s="66"/>
      <c r="K162" s="66"/>
      <c r="L162" s="66"/>
      <c r="M162" s="66"/>
      <c r="N162" s="68">
        <f t="shared" si="188"/>
        <v>0</v>
      </c>
      <c r="O162" s="68">
        <f t="shared" si="187"/>
        <v>0</v>
      </c>
    </row>
    <row r="163" spans="1:15" s="22" customFormat="1" ht="14.25">
      <c r="A163" s="65" t="s">
        <v>34</v>
      </c>
      <c r="B163" s="66"/>
      <c r="C163" s="66"/>
      <c r="D163" s="66"/>
      <c r="E163" s="66"/>
      <c r="F163" s="66"/>
      <c r="G163" s="66"/>
      <c r="H163" s="66"/>
      <c r="I163" s="66"/>
      <c r="J163" s="66"/>
      <c r="K163" s="66"/>
      <c r="L163" s="66"/>
      <c r="M163" s="66"/>
      <c r="N163" s="68">
        <f t="shared" si="188"/>
        <v>0</v>
      </c>
      <c r="O163" s="68">
        <f t="shared" si="187"/>
        <v>0</v>
      </c>
    </row>
    <row r="164" spans="1:15" s="22" customFormat="1" ht="14.25">
      <c r="A164" s="65" t="s">
        <v>60</v>
      </c>
      <c r="B164" s="66"/>
      <c r="C164" s="66"/>
      <c r="D164" s="66"/>
      <c r="E164" s="66"/>
      <c r="F164" s="66"/>
      <c r="G164" s="66"/>
      <c r="H164" s="66"/>
      <c r="I164" s="66"/>
      <c r="J164" s="66"/>
      <c r="K164" s="66"/>
      <c r="L164" s="66"/>
      <c r="M164" s="66"/>
      <c r="N164" s="68">
        <f t="shared" si="188"/>
        <v>0</v>
      </c>
      <c r="O164" s="68">
        <f t="shared" si="187"/>
        <v>0</v>
      </c>
    </row>
    <row r="165" spans="1:15" s="22" customFormat="1" ht="14.25">
      <c r="A165" s="65" t="s">
        <v>35</v>
      </c>
      <c r="B165" s="66"/>
      <c r="C165" s="66"/>
      <c r="D165" s="66"/>
      <c r="E165" s="66"/>
      <c r="F165" s="66"/>
      <c r="G165" s="66"/>
      <c r="H165" s="66"/>
      <c r="I165" s="66"/>
      <c r="J165" s="66"/>
      <c r="K165" s="66"/>
      <c r="L165" s="66"/>
      <c r="M165" s="66"/>
      <c r="N165" s="68">
        <f t="shared" si="188"/>
        <v>0</v>
      </c>
      <c r="O165" s="68">
        <f t="shared" si="187"/>
        <v>0</v>
      </c>
    </row>
    <row r="166" spans="1:15" s="22" customFormat="1" ht="14.25">
      <c r="A166" s="65" t="s">
        <v>33</v>
      </c>
      <c r="B166" s="66"/>
      <c r="C166" s="66"/>
      <c r="D166" s="66"/>
      <c r="E166" s="66"/>
      <c r="F166" s="66"/>
      <c r="G166" s="66"/>
      <c r="H166" s="66"/>
      <c r="I166" s="66"/>
      <c r="J166" s="66"/>
      <c r="K166" s="66"/>
      <c r="L166" s="66"/>
      <c r="M166" s="66"/>
      <c r="N166" s="68">
        <f t="shared" si="188"/>
        <v>0</v>
      </c>
      <c r="O166" s="68">
        <f t="shared" si="187"/>
        <v>0</v>
      </c>
    </row>
    <row r="167" spans="1:15" s="22" customFormat="1" ht="14.25">
      <c r="A167" s="65" t="s">
        <v>62</v>
      </c>
      <c r="B167" s="66"/>
      <c r="C167" s="66"/>
      <c r="D167" s="66"/>
      <c r="E167" s="66"/>
      <c r="F167" s="66"/>
      <c r="G167" s="66"/>
      <c r="H167" s="66"/>
      <c r="I167" s="66"/>
      <c r="J167" s="66"/>
      <c r="K167" s="66"/>
      <c r="L167" s="66"/>
      <c r="M167" s="66"/>
      <c r="N167" s="68">
        <f t="shared" si="188"/>
        <v>0</v>
      </c>
      <c r="O167" s="68">
        <f t="shared" si="187"/>
        <v>0</v>
      </c>
    </row>
    <row r="168" spans="1:15" s="22" customFormat="1" ht="15.75" thickBot="1">
      <c r="A168" s="65" t="s">
        <v>17</v>
      </c>
      <c r="B168" s="66"/>
      <c r="C168" s="66"/>
      <c r="D168" s="66"/>
      <c r="E168" s="66"/>
      <c r="F168" s="66"/>
      <c r="G168" s="66"/>
      <c r="H168" s="66"/>
      <c r="I168" s="66"/>
      <c r="J168" s="66"/>
      <c r="K168" s="66"/>
      <c r="L168" s="66"/>
      <c r="M168" s="66"/>
      <c r="N168" s="68">
        <f t="shared" si="188"/>
        <v>0</v>
      </c>
      <c r="O168" s="68">
        <f t="shared" si="187"/>
        <v>0</v>
      </c>
    </row>
    <row r="169" spans="1:15" s="33" customFormat="1" ht="16.5" thickTop="1">
      <c r="A169" s="41" t="str">
        <f>"Total "&amp;$A$155</f>
        <v>Total ENTERTAINMENT</v>
      </c>
      <c r="B169" s="43">
        <f>SUM(B156:B168)</f>
        <v>0</v>
      </c>
      <c r="C169" s="43">
        <f aca="true" t="shared" si="189" ref="C169:O169">SUM(C156:C168)</f>
        <v>0</v>
      </c>
      <c r="D169" s="43">
        <f t="shared" si="189"/>
        <v>0</v>
      </c>
      <c r="E169" s="43">
        <f t="shared" si="189"/>
        <v>0</v>
      </c>
      <c r="F169" s="43">
        <f t="shared" si="189"/>
        <v>0</v>
      </c>
      <c r="G169" s="43">
        <f t="shared" si="189"/>
        <v>0</v>
      </c>
      <c r="H169" s="43">
        <f t="shared" si="189"/>
        <v>0</v>
      </c>
      <c r="I169" s="43">
        <f t="shared" si="189"/>
        <v>0</v>
      </c>
      <c r="J169" s="43">
        <f t="shared" si="189"/>
        <v>0</v>
      </c>
      <c r="K169" s="43">
        <f t="shared" si="189"/>
        <v>0</v>
      </c>
      <c r="L169" s="43">
        <f t="shared" si="189"/>
        <v>0</v>
      </c>
      <c r="M169" s="43">
        <f t="shared" si="189"/>
        <v>0</v>
      </c>
      <c r="N169" s="69">
        <f t="shared" si="189"/>
        <v>0</v>
      </c>
      <c r="O169" s="69">
        <f t="shared" si="189"/>
        <v>0</v>
      </c>
    </row>
    <row r="170" spans="1:15" s="33" customFormat="1" ht="14.25">
      <c r="A170" s="35" t="s">
        <v>134</v>
      </c>
      <c r="B170" s="48" t="str">
        <f>IF(B$8=0," - ",B169/B$8)</f>
        <v xml:space="preserve"> - </v>
      </c>
      <c r="C170" s="48" t="str">
        <f aca="true" t="shared" si="190" ref="C170">IF(C$8=0," - ",C169/C$8)</f>
        <v xml:space="preserve"> - </v>
      </c>
      <c r="D170" s="48" t="str">
        <f aca="true" t="shared" si="191" ref="D170">IF(D$8=0," - ",D169/D$8)</f>
        <v xml:space="preserve"> - </v>
      </c>
      <c r="E170" s="48" t="str">
        <f aca="true" t="shared" si="192" ref="E170">IF(E$8=0," - ",E169/E$8)</f>
        <v xml:space="preserve"> - </v>
      </c>
      <c r="F170" s="48" t="str">
        <f aca="true" t="shared" si="193" ref="F170">IF(F$8=0," - ",F169/F$8)</f>
        <v xml:space="preserve"> - </v>
      </c>
      <c r="G170" s="48" t="str">
        <f aca="true" t="shared" si="194" ref="G170">IF(G$8=0," - ",G169/G$8)</f>
        <v xml:space="preserve"> - </v>
      </c>
      <c r="H170" s="48" t="str">
        <f aca="true" t="shared" si="195" ref="H170">IF(H$8=0," - ",H169/H$8)</f>
        <v xml:space="preserve"> - </v>
      </c>
      <c r="I170" s="48" t="str">
        <f aca="true" t="shared" si="196" ref="I170">IF(I$8=0," - ",I169/I$8)</f>
        <v xml:space="preserve"> - </v>
      </c>
      <c r="J170" s="48" t="str">
        <f aca="true" t="shared" si="197" ref="J170">IF(J$8=0," - ",J169/J$8)</f>
        <v xml:space="preserve"> - </v>
      </c>
      <c r="K170" s="48" t="str">
        <f aca="true" t="shared" si="198" ref="K170">IF(K$8=0," - ",K169/K$8)</f>
        <v xml:space="preserve"> - </v>
      </c>
      <c r="L170" s="48" t="str">
        <f aca="true" t="shared" si="199" ref="L170">IF(L$8=0," - ",L169/L$8)</f>
        <v xml:space="preserve"> - </v>
      </c>
      <c r="M170" s="48" t="str">
        <f aca="true" t="shared" si="200" ref="M170">IF(M$8=0," - ",M169/M$8)</f>
        <v xml:space="preserve"> - </v>
      </c>
      <c r="N170" s="70" t="str">
        <f aca="true" t="shared" si="201" ref="N170">IF(N$8=0," - ",N169/N$8)</f>
        <v xml:space="preserve"> - </v>
      </c>
      <c r="O170" s="70" t="str">
        <f aca="true" t="shared" si="202" ref="O170">IF(O$8=0," - ",O169/O$8)</f>
        <v xml:space="preserve"> - </v>
      </c>
    </row>
    <row r="171" spans="1:15" s="22" customFormat="1" ht="14.25">
      <c r="A171" s="38"/>
      <c r="B171" s="21"/>
      <c r="C171" s="21"/>
      <c r="D171" s="21"/>
      <c r="E171" s="21"/>
      <c r="F171" s="21"/>
      <c r="G171" s="21"/>
      <c r="H171" s="21"/>
      <c r="I171" s="21"/>
      <c r="J171" s="21"/>
      <c r="K171" s="21"/>
      <c r="L171" s="21"/>
      <c r="M171" s="21"/>
      <c r="N171" s="23"/>
      <c r="O171" s="21"/>
    </row>
    <row r="172" spans="1:15" s="7" customFormat="1" ht="14.25">
      <c r="A172" s="63" t="s">
        <v>96</v>
      </c>
      <c r="B172" s="64" t="str">
        <f>B$6</f>
        <v>Jan</v>
      </c>
      <c r="C172" s="64" t="str">
        <f aca="true" t="shared" si="203" ref="C172:M172">C$6</f>
        <v>Feb</v>
      </c>
      <c r="D172" s="64" t="str">
        <f t="shared" si="203"/>
        <v>Mar</v>
      </c>
      <c r="E172" s="64" t="str">
        <f t="shared" si="203"/>
        <v>Apr</v>
      </c>
      <c r="F172" s="64" t="str">
        <f t="shared" si="203"/>
        <v>May</v>
      </c>
      <c r="G172" s="64" t="str">
        <f t="shared" si="203"/>
        <v>Jun</v>
      </c>
      <c r="H172" s="64" t="str">
        <f t="shared" si="203"/>
        <v>Jul</v>
      </c>
      <c r="I172" s="64" t="str">
        <f t="shared" si="203"/>
        <v>Aug</v>
      </c>
      <c r="J172" s="64" t="str">
        <f t="shared" si="203"/>
        <v>Sep</v>
      </c>
      <c r="K172" s="64" t="str">
        <f t="shared" si="203"/>
        <v>Oct</v>
      </c>
      <c r="L172" s="64" t="str">
        <f t="shared" si="203"/>
        <v>Nov</v>
      </c>
      <c r="M172" s="64" t="str">
        <f t="shared" si="203"/>
        <v>Dec</v>
      </c>
      <c r="N172" s="64" t="s">
        <v>135</v>
      </c>
      <c r="O172" s="64" t="s">
        <v>136</v>
      </c>
    </row>
    <row r="173" spans="1:15" s="22" customFormat="1" ht="14.25">
      <c r="A173" s="65" t="s">
        <v>97</v>
      </c>
      <c r="B173" s="66"/>
      <c r="C173" s="66"/>
      <c r="D173" s="66"/>
      <c r="E173" s="66"/>
      <c r="F173" s="66"/>
      <c r="G173" s="66"/>
      <c r="H173" s="66"/>
      <c r="I173" s="66"/>
      <c r="J173" s="66"/>
      <c r="K173" s="66"/>
      <c r="L173" s="66"/>
      <c r="M173" s="66"/>
      <c r="N173" s="68">
        <f>SUM(B173:M173)</f>
        <v>0</v>
      </c>
      <c r="O173" s="68">
        <f>N173/COLUMNS(B173:M173)</f>
        <v>0</v>
      </c>
    </row>
    <row r="174" spans="1:15" s="22" customFormat="1" ht="14.25">
      <c r="A174" s="65" t="s">
        <v>74</v>
      </c>
      <c r="B174" s="66"/>
      <c r="C174" s="66"/>
      <c r="D174" s="66"/>
      <c r="E174" s="66"/>
      <c r="F174" s="66"/>
      <c r="G174" s="66"/>
      <c r="H174" s="66"/>
      <c r="I174" s="66"/>
      <c r="J174" s="66"/>
      <c r="K174" s="66"/>
      <c r="L174" s="66"/>
      <c r="M174" s="66"/>
      <c r="N174" s="68">
        <f aca="true" t="shared" si="204" ref="N174:N176">SUM(B174:M174)</f>
        <v>0</v>
      </c>
      <c r="O174" s="68">
        <f aca="true" t="shared" si="205" ref="O174:O176">N174/COLUMNS(B174:M174)</f>
        <v>0</v>
      </c>
    </row>
    <row r="175" spans="1:15" s="22" customFormat="1" ht="14.25">
      <c r="A175" s="65" t="s">
        <v>98</v>
      </c>
      <c r="B175" s="66"/>
      <c r="C175" s="66"/>
      <c r="D175" s="66"/>
      <c r="E175" s="66"/>
      <c r="F175" s="66"/>
      <c r="G175" s="66"/>
      <c r="H175" s="66"/>
      <c r="I175" s="66"/>
      <c r="J175" s="66"/>
      <c r="K175" s="66"/>
      <c r="L175" s="66"/>
      <c r="M175" s="66"/>
      <c r="N175" s="68">
        <f t="shared" si="204"/>
        <v>0</v>
      </c>
      <c r="O175" s="68">
        <f t="shared" si="205"/>
        <v>0</v>
      </c>
    </row>
    <row r="176" spans="1:15" s="22" customFormat="1" ht="15.75" thickBot="1">
      <c r="A176" s="65" t="s">
        <v>17</v>
      </c>
      <c r="B176" s="66"/>
      <c r="C176" s="66"/>
      <c r="D176" s="66"/>
      <c r="E176" s="66"/>
      <c r="F176" s="66"/>
      <c r="G176" s="66"/>
      <c r="H176" s="66"/>
      <c r="I176" s="66"/>
      <c r="J176" s="66"/>
      <c r="K176" s="66"/>
      <c r="L176" s="66"/>
      <c r="M176" s="66"/>
      <c r="N176" s="68">
        <f t="shared" si="204"/>
        <v>0</v>
      </c>
      <c r="O176" s="68">
        <f t="shared" si="205"/>
        <v>0</v>
      </c>
    </row>
    <row r="177" spans="1:15" s="33" customFormat="1" ht="16.5" thickTop="1">
      <c r="A177" s="41" t="str">
        <f>"Total "&amp;$A$172</f>
        <v>Total PETS</v>
      </c>
      <c r="B177" s="43">
        <f>SUM(B173:B176)</f>
        <v>0</v>
      </c>
      <c r="C177" s="43">
        <f aca="true" t="shared" si="206" ref="C177:O177">SUM(C173:C176)</f>
        <v>0</v>
      </c>
      <c r="D177" s="43">
        <f t="shared" si="206"/>
        <v>0</v>
      </c>
      <c r="E177" s="43">
        <f t="shared" si="206"/>
        <v>0</v>
      </c>
      <c r="F177" s="43">
        <f t="shared" si="206"/>
        <v>0</v>
      </c>
      <c r="G177" s="43">
        <f t="shared" si="206"/>
        <v>0</v>
      </c>
      <c r="H177" s="43">
        <f t="shared" si="206"/>
        <v>0</v>
      </c>
      <c r="I177" s="43">
        <f t="shared" si="206"/>
        <v>0</v>
      </c>
      <c r="J177" s="43">
        <f t="shared" si="206"/>
        <v>0</v>
      </c>
      <c r="K177" s="43">
        <f t="shared" si="206"/>
        <v>0</v>
      </c>
      <c r="L177" s="43">
        <f t="shared" si="206"/>
        <v>0</v>
      </c>
      <c r="M177" s="43">
        <f t="shared" si="206"/>
        <v>0</v>
      </c>
      <c r="N177" s="69">
        <f t="shared" si="206"/>
        <v>0</v>
      </c>
      <c r="O177" s="69">
        <f t="shared" si="206"/>
        <v>0</v>
      </c>
    </row>
    <row r="178" spans="1:15" s="33" customFormat="1" ht="14.25">
      <c r="A178" s="35" t="s">
        <v>134</v>
      </c>
      <c r="B178" s="48" t="str">
        <f>IF(B$8=0," - ",B177/B$8)</f>
        <v xml:space="preserve"> - </v>
      </c>
      <c r="C178" s="48" t="str">
        <f aca="true" t="shared" si="207" ref="C178">IF(C$8=0," - ",C177/C$8)</f>
        <v xml:space="preserve"> - </v>
      </c>
      <c r="D178" s="48" t="str">
        <f aca="true" t="shared" si="208" ref="D178">IF(D$8=0," - ",D177/D$8)</f>
        <v xml:space="preserve"> - </v>
      </c>
      <c r="E178" s="48" t="str">
        <f aca="true" t="shared" si="209" ref="E178">IF(E$8=0," - ",E177/E$8)</f>
        <v xml:space="preserve"> - </v>
      </c>
      <c r="F178" s="48" t="str">
        <f aca="true" t="shared" si="210" ref="F178">IF(F$8=0," - ",F177/F$8)</f>
        <v xml:space="preserve"> - </v>
      </c>
      <c r="G178" s="48" t="str">
        <f aca="true" t="shared" si="211" ref="G178">IF(G$8=0," - ",G177/G$8)</f>
        <v xml:space="preserve"> - </v>
      </c>
      <c r="H178" s="48" t="str">
        <f aca="true" t="shared" si="212" ref="H178">IF(H$8=0," - ",H177/H$8)</f>
        <v xml:space="preserve"> - </v>
      </c>
      <c r="I178" s="48" t="str">
        <f aca="true" t="shared" si="213" ref="I178">IF(I$8=0," - ",I177/I$8)</f>
        <v xml:space="preserve"> - </v>
      </c>
      <c r="J178" s="48" t="str">
        <f aca="true" t="shared" si="214" ref="J178">IF(J$8=0," - ",J177/J$8)</f>
        <v xml:space="preserve"> - </v>
      </c>
      <c r="K178" s="48" t="str">
        <f aca="true" t="shared" si="215" ref="K178">IF(K$8=0," - ",K177/K$8)</f>
        <v xml:space="preserve"> - </v>
      </c>
      <c r="L178" s="48" t="str">
        <f aca="true" t="shared" si="216" ref="L178">IF(L$8=0," - ",L177/L$8)</f>
        <v xml:space="preserve"> - </v>
      </c>
      <c r="M178" s="48" t="str">
        <f aca="true" t="shared" si="217" ref="M178">IF(M$8=0," - ",M177/M$8)</f>
        <v xml:space="preserve"> - </v>
      </c>
      <c r="N178" s="70" t="str">
        <f aca="true" t="shared" si="218" ref="N178">IF(N$8=0," - ",N177/N$8)</f>
        <v xml:space="preserve"> - </v>
      </c>
      <c r="O178" s="70" t="str">
        <f aca="true" t="shared" si="219" ref="O178">IF(O$8=0," - ",O177/O$8)</f>
        <v xml:space="preserve"> - </v>
      </c>
    </row>
    <row r="179" spans="1:15" s="22" customFormat="1" ht="14.25">
      <c r="A179" s="38"/>
      <c r="B179" s="21"/>
      <c r="C179" s="21"/>
      <c r="D179" s="21"/>
      <c r="E179" s="21"/>
      <c r="F179" s="21"/>
      <c r="G179" s="21"/>
      <c r="H179" s="21"/>
      <c r="I179" s="21"/>
      <c r="J179" s="21"/>
      <c r="K179" s="21"/>
      <c r="L179" s="21"/>
      <c r="M179" s="21"/>
      <c r="N179" s="21"/>
      <c r="O179" s="21"/>
    </row>
    <row r="180" spans="1:15" s="7" customFormat="1" ht="14.25">
      <c r="A180" s="63" t="s">
        <v>36</v>
      </c>
      <c r="B180" s="64" t="str">
        <f>B$6</f>
        <v>Jan</v>
      </c>
      <c r="C180" s="64" t="str">
        <f aca="true" t="shared" si="220" ref="C180:M180">C$6</f>
        <v>Feb</v>
      </c>
      <c r="D180" s="64" t="str">
        <f t="shared" si="220"/>
        <v>Mar</v>
      </c>
      <c r="E180" s="64" t="str">
        <f t="shared" si="220"/>
        <v>Apr</v>
      </c>
      <c r="F180" s="64" t="str">
        <f t="shared" si="220"/>
        <v>May</v>
      </c>
      <c r="G180" s="64" t="str">
        <f t="shared" si="220"/>
        <v>Jun</v>
      </c>
      <c r="H180" s="64" t="str">
        <f t="shared" si="220"/>
        <v>Jul</v>
      </c>
      <c r="I180" s="64" t="str">
        <f t="shared" si="220"/>
        <v>Aug</v>
      </c>
      <c r="J180" s="64" t="str">
        <f t="shared" si="220"/>
        <v>Sep</v>
      </c>
      <c r="K180" s="64" t="str">
        <f t="shared" si="220"/>
        <v>Oct</v>
      </c>
      <c r="L180" s="64" t="str">
        <f t="shared" si="220"/>
        <v>Nov</v>
      </c>
      <c r="M180" s="64" t="str">
        <f t="shared" si="220"/>
        <v>Dec</v>
      </c>
      <c r="N180" s="64" t="s">
        <v>135</v>
      </c>
      <c r="O180" s="64" t="s">
        <v>136</v>
      </c>
    </row>
    <row r="181" spans="1:15" s="22" customFormat="1" ht="14.25">
      <c r="A181" s="65" t="s">
        <v>30</v>
      </c>
      <c r="B181" s="66"/>
      <c r="C181" s="66"/>
      <c r="D181" s="66"/>
      <c r="E181" s="66"/>
      <c r="F181" s="66"/>
      <c r="G181" s="66"/>
      <c r="H181" s="66"/>
      <c r="I181" s="66"/>
      <c r="J181" s="66"/>
      <c r="K181" s="66"/>
      <c r="L181" s="66"/>
      <c r="M181" s="66"/>
      <c r="N181" s="68">
        <f aca="true" t="shared" si="221" ref="N181">SUM(B181:M181)</f>
        <v>0</v>
      </c>
      <c r="O181" s="68">
        <f aca="true" t="shared" si="222" ref="O181:O185">N181/COLUMNS(B181:M181)</f>
        <v>0</v>
      </c>
    </row>
    <row r="182" spans="1:15" s="22" customFormat="1" ht="14.25">
      <c r="A182" s="65" t="s">
        <v>31</v>
      </c>
      <c r="B182" s="66"/>
      <c r="C182" s="66"/>
      <c r="D182" s="66"/>
      <c r="E182" s="66"/>
      <c r="F182" s="66"/>
      <c r="G182" s="66"/>
      <c r="H182" s="66"/>
      <c r="I182" s="66"/>
      <c r="J182" s="66"/>
      <c r="K182" s="66"/>
      <c r="L182" s="66"/>
      <c r="M182" s="66"/>
      <c r="N182" s="68">
        <f aca="true" t="shared" si="223" ref="N182:N185">SUM(B182:M182)</f>
        <v>0</v>
      </c>
      <c r="O182" s="68">
        <f t="shared" si="222"/>
        <v>0</v>
      </c>
    </row>
    <row r="183" spans="1:15" s="22" customFormat="1" ht="14.25">
      <c r="A183" s="65" t="s">
        <v>99</v>
      </c>
      <c r="B183" s="66"/>
      <c r="C183" s="66"/>
      <c r="D183" s="66"/>
      <c r="E183" s="66"/>
      <c r="F183" s="66"/>
      <c r="G183" s="66"/>
      <c r="H183" s="66"/>
      <c r="I183" s="66"/>
      <c r="J183" s="66"/>
      <c r="K183" s="66"/>
      <c r="L183" s="66"/>
      <c r="M183" s="66"/>
      <c r="N183" s="68">
        <f t="shared" si="223"/>
        <v>0</v>
      </c>
      <c r="O183" s="68">
        <f t="shared" si="222"/>
        <v>0</v>
      </c>
    </row>
    <row r="184" spans="1:15" s="22" customFormat="1" ht="14.25">
      <c r="A184" s="65" t="s">
        <v>100</v>
      </c>
      <c r="B184" s="66"/>
      <c r="C184" s="66"/>
      <c r="D184" s="66"/>
      <c r="E184" s="66"/>
      <c r="F184" s="66"/>
      <c r="G184" s="66"/>
      <c r="H184" s="66"/>
      <c r="I184" s="66"/>
      <c r="J184" s="66"/>
      <c r="K184" s="66"/>
      <c r="L184" s="66"/>
      <c r="M184" s="66"/>
      <c r="N184" s="68">
        <f t="shared" si="223"/>
        <v>0</v>
      </c>
      <c r="O184" s="68">
        <f t="shared" si="222"/>
        <v>0</v>
      </c>
    </row>
    <row r="185" spans="1:15" s="22" customFormat="1" ht="15.75" thickBot="1">
      <c r="A185" s="65" t="s">
        <v>17</v>
      </c>
      <c r="B185" s="66"/>
      <c r="C185" s="66"/>
      <c r="D185" s="66"/>
      <c r="E185" s="66"/>
      <c r="F185" s="66"/>
      <c r="G185" s="66"/>
      <c r="H185" s="66"/>
      <c r="I185" s="66"/>
      <c r="J185" s="66"/>
      <c r="K185" s="66"/>
      <c r="L185" s="66"/>
      <c r="M185" s="66"/>
      <c r="N185" s="68">
        <f t="shared" si="223"/>
        <v>0</v>
      </c>
      <c r="O185" s="68">
        <f t="shared" si="222"/>
        <v>0</v>
      </c>
    </row>
    <row r="186" spans="1:15" s="33" customFormat="1" ht="16.5" thickTop="1">
      <c r="A186" s="41" t="str">
        <f>"Total "&amp;$A$180</f>
        <v>Total SUBSCRIPTIONS</v>
      </c>
      <c r="B186" s="43">
        <f>SUM(B181:B185)</f>
        <v>0</v>
      </c>
      <c r="C186" s="43">
        <f aca="true" t="shared" si="224" ref="C186:O186">SUM(C181:C185)</f>
        <v>0</v>
      </c>
      <c r="D186" s="43">
        <f t="shared" si="224"/>
        <v>0</v>
      </c>
      <c r="E186" s="43">
        <f t="shared" si="224"/>
        <v>0</v>
      </c>
      <c r="F186" s="43">
        <f t="shared" si="224"/>
        <v>0</v>
      </c>
      <c r="G186" s="43">
        <f t="shared" si="224"/>
        <v>0</v>
      </c>
      <c r="H186" s="43">
        <f t="shared" si="224"/>
        <v>0</v>
      </c>
      <c r="I186" s="43">
        <f t="shared" si="224"/>
        <v>0</v>
      </c>
      <c r="J186" s="43">
        <f t="shared" si="224"/>
        <v>0</v>
      </c>
      <c r="K186" s="43">
        <f t="shared" si="224"/>
        <v>0</v>
      </c>
      <c r="L186" s="43">
        <f t="shared" si="224"/>
        <v>0</v>
      </c>
      <c r="M186" s="43">
        <f t="shared" si="224"/>
        <v>0</v>
      </c>
      <c r="N186" s="69">
        <f t="shared" si="224"/>
        <v>0</v>
      </c>
      <c r="O186" s="69">
        <f t="shared" si="224"/>
        <v>0</v>
      </c>
    </row>
    <row r="187" spans="1:15" s="33" customFormat="1" ht="14.25">
      <c r="A187" s="35" t="s">
        <v>134</v>
      </c>
      <c r="B187" s="48" t="str">
        <f>IF(B$8=0," - ",B186/B$8)</f>
        <v xml:space="preserve"> - </v>
      </c>
      <c r="C187" s="48" t="str">
        <f aca="true" t="shared" si="225" ref="C187">IF(C$8=0," - ",C186/C$8)</f>
        <v xml:space="preserve"> - </v>
      </c>
      <c r="D187" s="48" t="str">
        <f aca="true" t="shared" si="226" ref="D187">IF(D$8=0," - ",D186/D$8)</f>
        <v xml:space="preserve"> - </v>
      </c>
      <c r="E187" s="48" t="str">
        <f aca="true" t="shared" si="227" ref="E187">IF(E$8=0," - ",E186/E$8)</f>
        <v xml:space="preserve"> - </v>
      </c>
      <c r="F187" s="48" t="str">
        <f aca="true" t="shared" si="228" ref="F187">IF(F$8=0," - ",F186/F$8)</f>
        <v xml:space="preserve"> - </v>
      </c>
      <c r="G187" s="48" t="str">
        <f aca="true" t="shared" si="229" ref="G187">IF(G$8=0," - ",G186/G$8)</f>
        <v xml:space="preserve"> - </v>
      </c>
      <c r="H187" s="48" t="str">
        <f aca="true" t="shared" si="230" ref="H187">IF(H$8=0," - ",H186/H$8)</f>
        <v xml:space="preserve"> - </v>
      </c>
      <c r="I187" s="48" t="str">
        <f aca="true" t="shared" si="231" ref="I187">IF(I$8=0," - ",I186/I$8)</f>
        <v xml:space="preserve"> - </v>
      </c>
      <c r="J187" s="48" t="str">
        <f aca="true" t="shared" si="232" ref="J187">IF(J$8=0," - ",J186/J$8)</f>
        <v xml:space="preserve"> - </v>
      </c>
      <c r="K187" s="48" t="str">
        <f aca="true" t="shared" si="233" ref="K187">IF(K$8=0," - ",K186/K$8)</f>
        <v xml:space="preserve"> - </v>
      </c>
      <c r="L187" s="48" t="str">
        <f aca="true" t="shared" si="234" ref="L187">IF(L$8=0," - ",L186/L$8)</f>
        <v xml:space="preserve"> - </v>
      </c>
      <c r="M187" s="48" t="str">
        <f aca="true" t="shared" si="235" ref="M187">IF(M$8=0," - ",M186/M$8)</f>
        <v xml:space="preserve"> - </v>
      </c>
      <c r="N187" s="70" t="str">
        <f aca="true" t="shared" si="236" ref="N187">IF(N$8=0," - ",N186/N$8)</f>
        <v xml:space="preserve"> - </v>
      </c>
      <c r="O187" s="70" t="str">
        <f aca="true" t="shared" si="237" ref="O187">IF(O$8=0," - ",O186/O$8)</f>
        <v xml:space="preserve"> - </v>
      </c>
    </row>
    <row r="188" spans="1:15" s="22" customFormat="1" ht="14.25">
      <c r="A188" s="42" t="s">
        <v>106</v>
      </c>
      <c r="B188" s="21"/>
      <c r="C188" s="21"/>
      <c r="D188" s="21"/>
      <c r="E188" s="21"/>
      <c r="F188" s="21"/>
      <c r="G188" s="21"/>
      <c r="H188" s="21"/>
      <c r="I188" s="21"/>
      <c r="J188" s="21"/>
      <c r="K188" s="21"/>
      <c r="L188" s="21"/>
      <c r="M188" s="21"/>
      <c r="N188" s="21"/>
      <c r="O188" s="21"/>
    </row>
    <row r="189" spans="1:15" s="7" customFormat="1" ht="14.25">
      <c r="A189" s="63" t="s">
        <v>101</v>
      </c>
      <c r="B189" s="64" t="str">
        <f>B$6</f>
        <v>Jan</v>
      </c>
      <c r="C189" s="64" t="str">
        <f aca="true" t="shared" si="238" ref="C189:M189">C$6</f>
        <v>Feb</v>
      </c>
      <c r="D189" s="64" t="str">
        <f t="shared" si="238"/>
        <v>Mar</v>
      </c>
      <c r="E189" s="64" t="str">
        <f t="shared" si="238"/>
        <v>Apr</v>
      </c>
      <c r="F189" s="64" t="str">
        <f t="shared" si="238"/>
        <v>May</v>
      </c>
      <c r="G189" s="64" t="str">
        <f t="shared" si="238"/>
        <v>Jun</v>
      </c>
      <c r="H189" s="64" t="str">
        <f t="shared" si="238"/>
        <v>Jul</v>
      </c>
      <c r="I189" s="64" t="str">
        <f t="shared" si="238"/>
        <v>Aug</v>
      </c>
      <c r="J189" s="64" t="str">
        <f t="shared" si="238"/>
        <v>Sep</v>
      </c>
      <c r="K189" s="64" t="str">
        <f t="shared" si="238"/>
        <v>Oct</v>
      </c>
      <c r="L189" s="64" t="str">
        <f t="shared" si="238"/>
        <v>Nov</v>
      </c>
      <c r="M189" s="64" t="str">
        <f t="shared" si="238"/>
        <v>Dec</v>
      </c>
      <c r="N189" s="64" t="s">
        <v>135</v>
      </c>
      <c r="O189" s="64" t="s">
        <v>136</v>
      </c>
    </row>
    <row r="190" spans="1:15" s="22" customFormat="1" ht="14.25">
      <c r="A190" s="65" t="s">
        <v>102</v>
      </c>
      <c r="B190" s="66"/>
      <c r="C190" s="66"/>
      <c r="D190" s="66"/>
      <c r="E190" s="66"/>
      <c r="F190" s="66"/>
      <c r="G190" s="66"/>
      <c r="H190" s="66"/>
      <c r="I190" s="66"/>
      <c r="J190" s="66"/>
      <c r="K190" s="66"/>
      <c r="L190" s="66"/>
      <c r="M190" s="66"/>
      <c r="N190" s="68">
        <f>SUM(B190:M190)</f>
        <v>0</v>
      </c>
      <c r="O190" s="68">
        <f aca="true" t="shared" si="239" ref="O190:O195">N190/COLUMNS(B190:M190)</f>
        <v>0</v>
      </c>
    </row>
    <row r="191" spans="1:15" s="22" customFormat="1" ht="14.25">
      <c r="A191" s="65" t="s">
        <v>103</v>
      </c>
      <c r="B191" s="66"/>
      <c r="C191" s="66"/>
      <c r="D191" s="66"/>
      <c r="E191" s="66"/>
      <c r="F191" s="66"/>
      <c r="G191" s="66"/>
      <c r="H191" s="66"/>
      <c r="I191" s="66"/>
      <c r="J191" s="66"/>
      <c r="K191" s="66"/>
      <c r="L191" s="66"/>
      <c r="M191" s="66"/>
      <c r="N191" s="68">
        <f aca="true" t="shared" si="240" ref="N191:N195">SUM(B191:M191)</f>
        <v>0</v>
      </c>
      <c r="O191" s="68">
        <f t="shared" si="239"/>
        <v>0</v>
      </c>
    </row>
    <row r="192" spans="1:15" s="28" customFormat="1" ht="14.25">
      <c r="A192" s="65" t="s">
        <v>97</v>
      </c>
      <c r="B192" s="66"/>
      <c r="C192" s="66"/>
      <c r="D192" s="66"/>
      <c r="E192" s="66"/>
      <c r="F192" s="66"/>
      <c r="G192" s="66"/>
      <c r="H192" s="66"/>
      <c r="I192" s="66"/>
      <c r="J192" s="66"/>
      <c r="K192" s="66"/>
      <c r="L192" s="66"/>
      <c r="M192" s="66"/>
      <c r="N192" s="68">
        <f t="shared" si="240"/>
        <v>0</v>
      </c>
      <c r="O192" s="68">
        <f t="shared" si="239"/>
        <v>0</v>
      </c>
    </row>
    <row r="193" spans="1:15" s="28" customFormat="1" ht="14.25">
      <c r="A193" s="65" t="s">
        <v>104</v>
      </c>
      <c r="B193" s="66"/>
      <c r="C193" s="66"/>
      <c r="D193" s="66"/>
      <c r="E193" s="66"/>
      <c r="F193" s="66"/>
      <c r="G193" s="66"/>
      <c r="H193" s="66"/>
      <c r="I193" s="66"/>
      <c r="J193" s="66"/>
      <c r="K193" s="66"/>
      <c r="L193" s="66"/>
      <c r="M193" s="66"/>
      <c r="N193" s="68">
        <f t="shared" si="240"/>
        <v>0</v>
      </c>
      <c r="O193" s="68">
        <f t="shared" si="239"/>
        <v>0</v>
      </c>
    </row>
    <row r="194" spans="1:15" s="28" customFormat="1" ht="14.25">
      <c r="A194" s="65" t="s">
        <v>105</v>
      </c>
      <c r="B194" s="66"/>
      <c r="C194" s="66"/>
      <c r="D194" s="66"/>
      <c r="E194" s="66"/>
      <c r="F194" s="66"/>
      <c r="G194" s="66"/>
      <c r="H194" s="66"/>
      <c r="I194" s="66"/>
      <c r="J194" s="66"/>
      <c r="K194" s="66"/>
      <c r="L194" s="66"/>
      <c r="M194" s="66"/>
      <c r="N194" s="68">
        <f t="shared" si="240"/>
        <v>0</v>
      </c>
      <c r="O194" s="68">
        <f t="shared" si="239"/>
        <v>0</v>
      </c>
    </row>
    <row r="195" spans="1:15" s="28" customFormat="1" ht="15.75" thickBot="1">
      <c r="A195" s="65" t="s">
        <v>17</v>
      </c>
      <c r="B195" s="66"/>
      <c r="C195" s="66"/>
      <c r="D195" s="66"/>
      <c r="E195" s="66"/>
      <c r="F195" s="66"/>
      <c r="G195" s="66"/>
      <c r="H195" s="66"/>
      <c r="I195" s="66"/>
      <c r="J195" s="66"/>
      <c r="K195" s="66"/>
      <c r="L195" s="66"/>
      <c r="M195" s="66"/>
      <c r="N195" s="68">
        <f t="shared" si="240"/>
        <v>0</v>
      </c>
      <c r="O195" s="68">
        <f t="shared" si="239"/>
        <v>0</v>
      </c>
    </row>
    <row r="196" spans="1:15" s="33" customFormat="1" ht="16.5" thickTop="1">
      <c r="A196" s="41" t="str">
        <f>"Total "&amp;$A$189</f>
        <v>Total VACATION</v>
      </c>
      <c r="B196" s="43">
        <f>SUM(B190:B195)</f>
        <v>0</v>
      </c>
      <c r="C196" s="43">
        <f aca="true" t="shared" si="241" ref="C196:O196">SUM(C190:C195)</f>
        <v>0</v>
      </c>
      <c r="D196" s="43">
        <f t="shared" si="241"/>
        <v>0</v>
      </c>
      <c r="E196" s="43">
        <f t="shared" si="241"/>
        <v>0</v>
      </c>
      <c r="F196" s="43">
        <f t="shared" si="241"/>
        <v>0</v>
      </c>
      <c r="G196" s="43">
        <f t="shared" si="241"/>
        <v>0</v>
      </c>
      <c r="H196" s="43">
        <f t="shared" si="241"/>
        <v>0</v>
      </c>
      <c r="I196" s="43">
        <f t="shared" si="241"/>
        <v>0</v>
      </c>
      <c r="J196" s="43">
        <f t="shared" si="241"/>
        <v>0</v>
      </c>
      <c r="K196" s="43">
        <f t="shared" si="241"/>
        <v>0</v>
      </c>
      <c r="L196" s="43">
        <f t="shared" si="241"/>
        <v>0</v>
      </c>
      <c r="M196" s="43">
        <f t="shared" si="241"/>
        <v>0</v>
      </c>
      <c r="N196" s="69">
        <f t="shared" si="241"/>
        <v>0</v>
      </c>
      <c r="O196" s="69">
        <f t="shared" si="241"/>
        <v>0</v>
      </c>
    </row>
    <row r="197" spans="1:15" s="33" customFormat="1" ht="14.25">
      <c r="A197" s="35" t="s">
        <v>134</v>
      </c>
      <c r="B197" s="48" t="str">
        <f>IF(B$8=0," - ",B196/B$8)</f>
        <v xml:space="preserve"> - </v>
      </c>
      <c r="C197" s="48" t="str">
        <f aca="true" t="shared" si="242" ref="C197">IF(C$8=0," - ",C196/C$8)</f>
        <v xml:space="preserve"> - </v>
      </c>
      <c r="D197" s="48" t="str">
        <f aca="true" t="shared" si="243" ref="D197">IF(D$8=0," - ",D196/D$8)</f>
        <v xml:space="preserve"> - </v>
      </c>
      <c r="E197" s="48" t="str">
        <f aca="true" t="shared" si="244" ref="E197">IF(E$8=0," - ",E196/E$8)</f>
        <v xml:space="preserve"> - </v>
      </c>
      <c r="F197" s="48" t="str">
        <f aca="true" t="shared" si="245" ref="F197">IF(F$8=0," - ",F196/F$8)</f>
        <v xml:space="preserve"> - </v>
      </c>
      <c r="G197" s="48" t="str">
        <f aca="true" t="shared" si="246" ref="G197">IF(G$8=0," - ",G196/G$8)</f>
        <v xml:space="preserve"> - </v>
      </c>
      <c r="H197" s="48" t="str">
        <f aca="true" t="shared" si="247" ref="H197">IF(H$8=0," - ",H196/H$8)</f>
        <v xml:space="preserve"> - </v>
      </c>
      <c r="I197" s="48" t="str">
        <f aca="true" t="shared" si="248" ref="I197">IF(I$8=0," - ",I196/I$8)</f>
        <v xml:space="preserve"> - </v>
      </c>
      <c r="J197" s="48" t="str">
        <f aca="true" t="shared" si="249" ref="J197">IF(J$8=0," - ",J196/J$8)</f>
        <v xml:space="preserve"> - </v>
      </c>
      <c r="K197" s="48" t="str">
        <f aca="true" t="shared" si="250" ref="K197">IF(K$8=0," - ",K196/K$8)</f>
        <v xml:space="preserve"> - </v>
      </c>
      <c r="L197" s="48" t="str">
        <f aca="true" t="shared" si="251" ref="L197">IF(L$8=0," - ",L196/L$8)</f>
        <v xml:space="preserve"> - </v>
      </c>
      <c r="M197" s="48" t="str">
        <f aca="true" t="shared" si="252" ref="M197">IF(M$8=0," - ",M196/M$8)</f>
        <v xml:space="preserve"> - </v>
      </c>
      <c r="N197" s="70" t="str">
        <f aca="true" t="shared" si="253" ref="N197">IF(N$8=0," - ",N196/N$8)</f>
        <v xml:space="preserve"> - </v>
      </c>
      <c r="O197" s="70" t="str">
        <f aca="true" t="shared" si="254" ref="O197">IF(O$8=0," - ",O196/O$8)</f>
        <v xml:space="preserve"> - </v>
      </c>
    </row>
    <row r="198" spans="1:15" s="28" customFormat="1" ht="14.25">
      <c r="A198" s="40"/>
      <c r="B198" s="21"/>
      <c r="C198" s="21"/>
      <c r="D198" s="21"/>
      <c r="E198" s="21"/>
      <c r="F198" s="21"/>
      <c r="G198" s="21"/>
      <c r="H198" s="21"/>
      <c r="I198" s="21"/>
      <c r="J198" s="21"/>
      <c r="K198" s="21"/>
      <c r="L198" s="21"/>
      <c r="M198" s="21"/>
      <c r="N198" s="21"/>
      <c r="O198" s="21"/>
    </row>
    <row r="199" spans="1:15" s="29" customFormat="1" ht="14.25">
      <c r="A199" s="63" t="s">
        <v>13</v>
      </c>
      <c r="B199" s="64" t="str">
        <f>B$6</f>
        <v>Jan</v>
      </c>
      <c r="C199" s="64" t="str">
        <f aca="true" t="shared" si="255" ref="C199:M199">C$6</f>
        <v>Feb</v>
      </c>
      <c r="D199" s="64" t="str">
        <f t="shared" si="255"/>
        <v>Mar</v>
      </c>
      <c r="E199" s="64" t="str">
        <f t="shared" si="255"/>
        <v>Apr</v>
      </c>
      <c r="F199" s="64" t="str">
        <f t="shared" si="255"/>
        <v>May</v>
      </c>
      <c r="G199" s="64" t="str">
        <f t="shared" si="255"/>
        <v>Jun</v>
      </c>
      <c r="H199" s="64" t="str">
        <f t="shared" si="255"/>
        <v>Jul</v>
      </c>
      <c r="I199" s="64" t="str">
        <f t="shared" si="255"/>
        <v>Aug</v>
      </c>
      <c r="J199" s="64" t="str">
        <f t="shared" si="255"/>
        <v>Sep</v>
      </c>
      <c r="K199" s="64" t="str">
        <f t="shared" si="255"/>
        <v>Oct</v>
      </c>
      <c r="L199" s="64" t="str">
        <f t="shared" si="255"/>
        <v>Nov</v>
      </c>
      <c r="M199" s="64" t="str">
        <f t="shared" si="255"/>
        <v>Dec</v>
      </c>
      <c r="N199" s="64" t="s">
        <v>135</v>
      </c>
      <c r="O199" s="64" t="s">
        <v>136</v>
      </c>
    </row>
    <row r="200" spans="1:15" s="28" customFormat="1" ht="14.25">
      <c r="A200" s="65" t="s">
        <v>41</v>
      </c>
      <c r="B200" s="66"/>
      <c r="C200" s="66"/>
      <c r="D200" s="66"/>
      <c r="E200" s="66"/>
      <c r="F200" s="66"/>
      <c r="G200" s="66"/>
      <c r="H200" s="66"/>
      <c r="I200" s="66"/>
      <c r="J200" s="66"/>
      <c r="K200" s="66"/>
      <c r="L200" s="66"/>
      <c r="M200" s="66"/>
      <c r="N200" s="68">
        <f aca="true" t="shared" si="256" ref="N200">SUM(B200:M200)</f>
        <v>0</v>
      </c>
      <c r="O200" s="68">
        <f aca="true" t="shared" si="257" ref="O200:O204">N200/COLUMNS(B200:M200)</f>
        <v>0</v>
      </c>
    </row>
    <row r="201" spans="1:15" s="28" customFormat="1" ht="14.25">
      <c r="A201" s="65" t="s">
        <v>1</v>
      </c>
      <c r="B201" s="66"/>
      <c r="C201" s="66"/>
      <c r="D201" s="66"/>
      <c r="E201" s="66"/>
      <c r="F201" s="66"/>
      <c r="G201" s="66"/>
      <c r="H201" s="66"/>
      <c r="I201" s="66"/>
      <c r="J201" s="66"/>
      <c r="K201" s="66"/>
      <c r="L201" s="66"/>
      <c r="M201" s="66"/>
      <c r="N201" s="68">
        <f aca="true" t="shared" si="258" ref="N201:N204">SUM(B201:M201)</f>
        <v>0</v>
      </c>
      <c r="O201" s="68">
        <f t="shared" si="257"/>
        <v>0</v>
      </c>
    </row>
    <row r="202" spans="1:15" s="28" customFormat="1" ht="14.25">
      <c r="A202" s="65" t="s">
        <v>17</v>
      </c>
      <c r="B202" s="66"/>
      <c r="C202" s="66"/>
      <c r="D202" s="66"/>
      <c r="E202" s="66"/>
      <c r="F202" s="66"/>
      <c r="G202" s="66"/>
      <c r="H202" s="66"/>
      <c r="I202" s="66"/>
      <c r="J202" s="66"/>
      <c r="K202" s="66"/>
      <c r="L202" s="66"/>
      <c r="M202" s="66"/>
      <c r="N202" s="68">
        <f t="shared" si="258"/>
        <v>0</v>
      </c>
      <c r="O202" s="68">
        <f t="shared" si="257"/>
        <v>0</v>
      </c>
    </row>
    <row r="203" spans="1:15" s="28" customFormat="1" ht="14.25">
      <c r="A203" s="65" t="s">
        <v>17</v>
      </c>
      <c r="B203" s="66"/>
      <c r="C203" s="66"/>
      <c r="D203" s="66"/>
      <c r="E203" s="66"/>
      <c r="F203" s="66"/>
      <c r="G203" s="66"/>
      <c r="H203" s="66"/>
      <c r="I203" s="66"/>
      <c r="J203" s="66"/>
      <c r="K203" s="66"/>
      <c r="L203" s="66"/>
      <c r="M203" s="66"/>
      <c r="N203" s="68">
        <f t="shared" si="258"/>
        <v>0</v>
      </c>
      <c r="O203" s="68">
        <f t="shared" si="257"/>
        <v>0</v>
      </c>
    </row>
    <row r="204" spans="1:15" s="28" customFormat="1" ht="15.75" thickBot="1">
      <c r="A204" s="65" t="s">
        <v>17</v>
      </c>
      <c r="B204" s="66"/>
      <c r="C204" s="66"/>
      <c r="D204" s="66"/>
      <c r="E204" s="66"/>
      <c r="F204" s="66"/>
      <c r="G204" s="66"/>
      <c r="H204" s="66"/>
      <c r="I204" s="66"/>
      <c r="J204" s="66"/>
      <c r="K204" s="66"/>
      <c r="L204" s="66"/>
      <c r="M204" s="66"/>
      <c r="N204" s="68">
        <f t="shared" si="258"/>
        <v>0</v>
      </c>
      <c r="O204" s="68">
        <f t="shared" si="257"/>
        <v>0</v>
      </c>
    </row>
    <row r="205" spans="1:15" s="33" customFormat="1" ht="16.5" thickTop="1">
      <c r="A205" s="41" t="str">
        <f>"Total "&amp;$A$199</f>
        <v>Total MISCELLANEOUS</v>
      </c>
      <c r="B205" s="43">
        <f aca="true" t="shared" si="259" ref="B205:O205">SUM(B200:B204)</f>
        <v>0</v>
      </c>
      <c r="C205" s="43">
        <f t="shared" si="259"/>
        <v>0</v>
      </c>
      <c r="D205" s="43">
        <f t="shared" si="259"/>
        <v>0</v>
      </c>
      <c r="E205" s="43">
        <f t="shared" si="259"/>
        <v>0</v>
      </c>
      <c r="F205" s="43">
        <f t="shared" si="259"/>
        <v>0</v>
      </c>
      <c r="G205" s="43">
        <f t="shared" si="259"/>
        <v>0</v>
      </c>
      <c r="H205" s="43">
        <f t="shared" si="259"/>
        <v>0</v>
      </c>
      <c r="I205" s="43">
        <f t="shared" si="259"/>
        <v>0</v>
      </c>
      <c r="J205" s="43">
        <f t="shared" si="259"/>
        <v>0</v>
      </c>
      <c r="K205" s="43">
        <f t="shared" si="259"/>
        <v>0</v>
      </c>
      <c r="L205" s="43">
        <f t="shared" si="259"/>
        <v>0</v>
      </c>
      <c r="M205" s="43">
        <f t="shared" si="259"/>
        <v>0</v>
      </c>
      <c r="N205" s="69">
        <f t="shared" si="259"/>
        <v>0</v>
      </c>
      <c r="O205" s="69">
        <f t="shared" si="259"/>
        <v>0</v>
      </c>
    </row>
    <row r="206" spans="1:15" s="33" customFormat="1" ht="14.25">
      <c r="A206" s="35" t="s">
        <v>134</v>
      </c>
      <c r="B206" s="48" t="str">
        <f>IF(B$8=0," - ",B205/B$8)</f>
        <v xml:space="preserve"> - </v>
      </c>
      <c r="C206" s="48" t="str">
        <f aca="true" t="shared" si="260" ref="C206">IF(C$8=0," - ",C205/C$8)</f>
        <v xml:space="preserve"> - </v>
      </c>
      <c r="D206" s="48" t="str">
        <f aca="true" t="shared" si="261" ref="D206">IF(D$8=0," - ",D205/D$8)</f>
        <v xml:space="preserve"> - </v>
      </c>
      <c r="E206" s="48" t="str">
        <f aca="true" t="shared" si="262" ref="E206">IF(E$8=0," - ",E205/E$8)</f>
        <v xml:space="preserve"> - </v>
      </c>
      <c r="F206" s="48" t="str">
        <f aca="true" t="shared" si="263" ref="F206">IF(F$8=0," - ",F205/F$8)</f>
        <v xml:space="preserve"> - </v>
      </c>
      <c r="G206" s="48" t="str">
        <f aca="true" t="shared" si="264" ref="G206">IF(G$8=0," - ",G205/G$8)</f>
        <v xml:space="preserve"> - </v>
      </c>
      <c r="H206" s="48" t="str">
        <f aca="true" t="shared" si="265" ref="H206">IF(H$8=0," - ",H205/H$8)</f>
        <v xml:space="preserve"> - </v>
      </c>
      <c r="I206" s="48" t="str">
        <f aca="true" t="shared" si="266" ref="I206">IF(I$8=0," - ",I205/I$8)</f>
        <v xml:space="preserve"> - </v>
      </c>
      <c r="J206" s="48" t="str">
        <f aca="true" t="shared" si="267" ref="J206">IF(J$8=0," - ",J205/J$8)</f>
        <v xml:space="preserve"> - </v>
      </c>
      <c r="K206" s="48" t="str">
        <f aca="true" t="shared" si="268" ref="K206">IF(K$8=0," - ",K205/K$8)</f>
        <v xml:space="preserve"> - </v>
      </c>
      <c r="L206" s="48" t="str">
        <f aca="true" t="shared" si="269" ref="L206">IF(L$8=0," - ",L205/L$8)</f>
        <v xml:space="preserve"> - </v>
      </c>
      <c r="M206" s="48" t="str">
        <f aca="true" t="shared" si="270" ref="M206">IF(M$8=0," - ",M205/M$8)</f>
        <v xml:space="preserve"> - </v>
      </c>
      <c r="N206" s="70" t="str">
        <f aca="true" t="shared" si="271" ref="N206">IF(N$8=0," - ",N205/N$8)</f>
        <v xml:space="preserve"> - </v>
      </c>
      <c r="O206" s="70" t="str">
        <f aca="true" t="shared" si="272" ref="O206">IF(O$8=0," - ",O205/O$8)</f>
        <v xml:space="preserve"> - </v>
      </c>
    </row>
    <row r="207" spans="1:15" ht="14.25">
      <c r="A207" s="19"/>
      <c r="B207" s="19"/>
      <c r="C207" s="19"/>
      <c r="D207" s="19"/>
      <c r="E207" s="19"/>
      <c r="F207" s="19"/>
      <c r="G207" s="19"/>
      <c r="H207" s="19"/>
      <c r="I207" s="19"/>
      <c r="J207" s="19"/>
      <c r="K207" s="19"/>
      <c r="L207" s="19"/>
      <c r="M207" s="19"/>
      <c r="N207" s="19"/>
      <c r="O207" s="19"/>
    </row>
  </sheetData>
  <printOptions horizontalCentered="1"/>
  <pageMargins left="0.5" right="0.5" top="0.5" bottom="0.5" header="0.5" footer="0.25"/>
  <pageSetup fitToHeight="0" fitToWidth="1" horizontalDpi="600" verticalDpi="600" orientation="landscape"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2014-04-03T15:23:57Z</cp:lastPrinted>
  <dcterms:created xsi:type="dcterms:W3CDTF">2007-10-28T01:07:07Z</dcterms:created>
  <dcterms:modified xsi:type="dcterms:W3CDTF">2016-06-27T20:46:49Z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2.1.1</vt:lpwstr>
  </property>
</Properties>
</file>