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7540" windowHeight="16440" activeTab="0"/>
  </bookViews>
  <sheets>
    <sheet name="Sales Commission Tracker" sheetId="1" r:id="rId1"/>
    <sheet name="Month Lookup" sheetId="2" state="hidden" r:id="rId2"/>
  </sheets>
  <definedNames>
    <definedName name="AnnualSalesTarget">'Sales Commission Tracker'!$D$6</definedName>
    <definedName name="ChartPeriod">INDEX(Commission[],,ChartPeriodIndex)</definedName>
    <definedName name="ChartPeriodIndex">IFERROR(VLOOKUP(ChartPeriodSelected, MonthLookup[],2,FALSE),13)+1</definedName>
    <definedName name="ChartPeriodSelected">'Sales Commission Tracker'!$D$4</definedName>
    <definedName name="ChartTitle">CONCATENATE("COMMISSION BY ",ChartPeriodSelected)</definedName>
    <definedName name="CommissionPercent">'Sales Commission Tracker'!$D$8</definedName>
    <definedName name="MonthNum">VLOOKUP(ChartPeriodSelected, MonthLookup[],2)</definedName>
  </definedNames>
  <calcPr calcId="145621"/>
  <extLst/>
</workbook>
</file>

<file path=xl/sharedStrings.xml><?xml version="1.0" encoding="utf-8"?>
<sst xmlns="http://schemas.openxmlformats.org/spreadsheetml/2006/main" count="71" uniqueCount="43">
  <si>
    <t>Annual Sales Target</t>
  </si>
  <si>
    <t>Chart Period to View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</si>
  <si>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</si>
  <si>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</si>
  <si>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</si>
  <si>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</si>
  <si>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</si>
  <si>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</si>
  <si>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</si>
  <si>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</si>
  <si>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</si>
  <si>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</si>
  <si>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</si>
  <si>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</si>
  <si>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</si>
  <si>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</si>
  <si>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HOLDBACKS</t>
  </si>
  <si>
    <t>ADVANCES</t>
  </si>
  <si>
    <t>COMMISSION</t>
  </si>
  <si>
    <t>EARNED</t>
  </si>
  <si>
    <t>PAID</t>
  </si>
  <si>
    <t>ACTUAL</t>
  </si>
  <si>
    <t>PROJECTED</t>
  </si>
  <si>
    <t xml:space="preserve">  </t>
  </si>
  <si>
    <t>SALES COMMISSION TRACKER</t>
  </si>
  <si>
    <t>Commission Percentage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</si>
  <si>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</si>
  <si>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</si>
  <si>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</si>
  <si>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</si>
  <si>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</si>
  <si>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</si>
  <si>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</si>
  <si>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</si>
  <si>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</si>
  <si>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</si>
  <si>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</si>
  <si>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</si>
  <si>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</si>
  <si>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Number</t>
  </si>
  <si>
    <t>Month Lookup</t>
  </si>
  <si>
    <t>This sheet should remain hidden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</si>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</sst>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1" formatCode="_(* #,##0_);_(* \(#,##0\);_(* &quot;-&quot;_);_(@_)"/>
    <numFmt numFmtId="164" formatCode="&quot;$&quot;#,##0;[Red]&quot;$&quot;#,##0"/>
  </numFmts>
  <fonts count="15">
    <font>
      <sz val="10"/>
      <color theme="1" tint="0.14991000294685364"/>
      <name val="Euphemia"/>
      <family val="2"/>
      <scheme val="minor"/>
    </font>
    <font>
      <sz val="10"/>
      <name val="Arial"/>
      <family val="2"/>
    </font>
    <font>
      <sz val="11"/>
      <color theme="1" tint="0.14991000294685364"/>
      <name val="Euphemia"/>
      <family val="2"/>
      <scheme val="minor"/>
    </font>
    <font>
      <b/>
      <sz val="12"/>
      <color theme="1" tint="0.14991000294685364"/>
      <name val="Plantagenet Cherokee"/>
      <family val="2"/>
      <scheme val="major"/>
    </font>
    <font>
      <b/>
      <sz val="22"/>
      <color theme="4"/>
      <name val="Euphemia"/>
      <family val="2"/>
      <scheme val="minor"/>
    </font>
    <font>
      <sz val="11"/>
      <color theme="1" tint="0.14991000294685364"/>
      <name val="Plantagenet Cherokee"/>
      <family val="1"/>
      <scheme val="major"/>
    </font>
    <font>
      <sz val="10"/>
      <color theme="1" tint="0.14991000294685364"/>
      <name val="Plantagenet Cherokee"/>
      <family val="1"/>
      <scheme val="major"/>
    </font>
    <font>
      <sz val="12"/>
      <color theme="4"/>
      <name val="Plantagenet Cherokee"/>
      <family val="1"/>
      <scheme val="major"/>
    </font>
    <font>
      <b/>
      <sz val="12"/>
      <color theme="1" tint="0.14991000294685364"/>
      <name val="Euphemia"/>
      <family val="2"/>
      <scheme val="minor"/>
    </font>
    <font>
      <i/>
      <sz val="10"/>
      <color theme="1" tint="0.14991000294685364"/>
      <name val="Euphemia"/>
      <family val="2"/>
      <scheme val="minor"/>
    </font>
    <font>
      <b/>
      <sz val="22"/>
      <name val="Euphemia"/>
      <family val="2"/>
      <scheme val="minor"/>
    </font>
    <font>
      <sz val="10"/>
      <name val="Euphemia"/>
      <family val="2"/>
      <scheme val="minor"/>
    </font>
    <font>
      <sz val="12"/>
      <name val="Plantagenet Cherokee"/>
      <family val="1"/>
      <scheme val="major"/>
    </font>
    <font>
      <sz val="11"/>
      <name val="Euphemia"/>
      <family val="2"/>
    </font>
    <font>
      <sz val="10"/>
      <color theme="1"/>
      <name val="Euphemia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ck">
        <color theme="4"/>
      </left>
      <right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3" fillId="2" borderId="1" applyNumberFormat="0" applyProtection="0">
      <alignment horizontal="left" vertical="center" indent="1"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6" fontId="0" fillId="0" borderId="0" xfId="0" applyNumberFormat="1" applyFont="1" applyFill="1" applyBorder="1" applyAlignment="1">
      <alignment vertical="center"/>
    </xf>
    <xf numFmtId="6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0" xfId="2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vertical="top"/>
    </xf>
    <xf numFmtId="0" fontId="10" fillId="3" borderId="0" xfId="2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21" applyFont="1" applyFill="1" applyBorder="1" applyAlignment="1">
      <alignment horizontal="right" vertical="center" indent="2"/>
    </xf>
    <xf numFmtId="0" fontId="11" fillId="0" borderId="0" xfId="0" applyFont="1" applyAlignment="1">
      <alignment horizontal="right" indent="2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right" vertical="center"/>
    </xf>
    <xf numFmtId="41" fontId="8" fillId="2" borderId="1" xfId="22" applyNumberFormat="1" applyFont="1" applyAlignment="1">
      <alignment horizontal="left" vertical="center" indent="1"/>
    </xf>
    <xf numFmtId="164" fontId="8" fillId="2" borderId="1" xfId="22" applyNumberFormat="1" applyFont="1" applyAlignment="1">
      <alignment horizontal="left" vertical="center" indent="1"/>
    </xf>
    <xf numFmtId="9" fontId="8" fillId="2" borderId="1" xfId="22" applyNumberFormat="1" applyFont="1" applyAlignment="1">
      <alignment horizontal="left" vertical="center" indent="1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12">
    <dxf>
      <font>
        <i val="0"/>
        <u val="none"/>
        <strike val="0"/>
        <sz val="10"/>
        <name val="Plantagenet Cherokee"/>
        <color theme="1" tint="0.14991000294685364"/>
      </font>
    </dxf>
    <dxf>
      <font>
        <i val="0"/>
        <u val="none"/>
        <strike val="0"/>
        <sz val="11"/>
        <name val="Euphemia"/>
        <color theme="1" tint="0.14991000294685364"/>
      </font>
      <fill>
        <patternFill patternType="solid">
          <bgColor theme="5" tint="0.39998000860214233"/>
        </patternFill>
      </fill>
    </dxf>
    <dxf>
      <font>
        <i val="0"/>
        <u val="none"/>
        <strike val="0"/>
        <sz val="10"/>
        <name val="Plantagenet Cherokee"/>
        <color theme="1" tint="0.14991000294685364"/>
      </font>
    </dxf>
    <dxf>
      <font>
        <i val="0"/>
        <u val="none"/>
        <strike val="0"/>
        <sz val="11"/>
        <name val="Plantagenet Cherokee"/>
        <color theme="1" tint="0.14991000294685364"/>
      </font>
      <fill>
        <patternFill patternType="solid">
          <bgColor theme="5" tint="0.39998000860214233"/>
        </patternFill>
      </fill>
    </dxf>
    <dxf>
      <font>
        <i val="0"/>
        <u val="none"/>
        <strike val="0"/>
        <sz val="10"/>
        <name val="Plantagenet Cherokee"/>
        <color theme="1" tint="0.14991000294685364"/>
      </font>
    </dxf>
    <dxf>
      <font>
        <i val="0"/>
        <u val="none"/>
        <strike val="0"/>
        <sz val="11"/>
        <name val="Plantagenet Cherokee"/>
        <color theme="1" tint="0.14991000294685364"/>
      </font>
      <fill>
        <patternFill patternType="solid">
          <bgColor theme="5" tint="0.39998000860214233"/>
        </patternFill>
      </fill>
    </dxf>
    <dxf>
      <fill>
        <patternFill>
          <bgColor theme="0" tint="-0.04997999966144562"/>
        </patternFill>
      </fill>
      <border>
        <bottom style="thin">
          <color theme="0"/>
        </bottom>
        <horizontal style="thin">
          <color theme="0"/>
        </horizontal>
      </border>
    </dxf>
    <dxf>
      <fill>
        <patternFill>
          <bgColor theme="0" tint="-0.04997999966144562"/>
        </patternFill>
      </fill>
      <border>
        <bottom style="thin">
          <color theme="0"/>
        </bottom>
        <horizontal/>
      </border>
    </dxf>
    <dxf>
      <fill>
        <patternFill>
          <bgColor theme="0" tint="-0.04997999966144562"/>
        </patternFill>
      </fill>
      <border>
        <horizontal style="thin">
          <color theme="0"/>
        </horizontal>
      </border>
    </dxf>
    <dxf>
      <fill>
        <patternFill>
          <bgColor theme="0" tint="-0.04997999966144562"/>
        </patternFill>
      </fill>
      <border>
        <horizontal style="thin">
          <color theme="0"/>
        </horizontal>
      </border>
    </dxf>
    <dxf>
      <font>
        <color theme="0"/>
      </font>
      <fill>
        <patternFill>
          <bgColor theme="4" tint="0.3999499976634979"/>
        </patternFill>
      </fill>
      <border>
        <bottom style="medium">
          <color theme="4"/>
        </bottom>
        <vertical style="thick">
          <color theme="0"/>
        </vertical>
      </border>
    </dxf>
    <dxf>
      <font>
        <color theme="1" tint="0.14996999502182007"/>
      </font>
      <border>
        <bottom style="thin">
          <color theme="0" tint="-0.149959996342659"/>
        </bottom>
        <vertical/>
        <horizontal style="thin">
          <color theme="0" tint="-0.149959996342659"/>
        </horizontal>
      </border>
    </dxf>
  </dxfs>
  <tableStyles count="1" defaultTableStyle="TableStyleMedium2" defaultPivotStyle="PivotStyleLight16">
    <tableStyle name="Commission Tracker Tables" pivot="0" count="6">
      <tableStyleElement type="wholeTable" dxfId="11"/>
      <tableStyleElement type="headerRow" dxfId="10"/>
      <tableStyleElement type="firstColumn" dxfId="9"/>
      <tableStyleElement type="la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5"/>
          <c:y val="0.256"/>
          <c:w val="0.8365"/>
          <c:h val="0.63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'Sales Commission Tracker'!$O$20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'Sales Commission Tracker'!$B$21:$B$22</c:f>
              <c:strCache/>
            </c:strRef>
          </c:cat>
          <c:val>
            <c:numRef>
              <c:f>[0]!ChartPeriod</c:f>
              <c:numCache>
                <c:formatCode>"$"#,##0_);[Red]\("$"#,##0\)</c:formatCode>
                <c:ptCount val="2"/>
                <c:pt idx="0">
                  <c:v>11600</c:v>
                </c:pt>
                <c:pt idx="1">
                  <c:v>7600</c:v>
                </c:pt>
              </c:numCache>
            </c:numRef>
          </c:val>
        </c:ser>
        <c:gapWidth val="42"/>
        <c:axId val="38995329"/>
        <c:axId val="15413642"/>
      </c:barChart>
      <c:catAx>
        <c:axId val="3899532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  <c:min val="0"/>
        </c:scaling>
        <c:axPos val="b"/>
        <c:majorGridlines/>
        <c:minorGridlines/>
        <c:delete val="0"/>
        <c:numFmt formatCode="&quot;$&quot;#,##0" sourceLinked="0"/>
        <c:majorTickMark val="none"/>
        <c:minorTickMark val="none"/>
        <c:tickLblPos val="nextTo"/>
        <c:crossAx val="38995329"/>
        <c:crosses val="autoZero"/>
        <c:crossBetween val="between"/>
        <c:dispUnits/>
        <c:minorUnit val="5000"/>
      </c:valAx>
    </c:plotArea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0.051</cdr:y>
    </cdr:from>
    <cdr:to>
      <cdr:x>0.3185</cdr:x>
      <cdr:y>0.15775</cdr:y>
    </cdr:to>
    <cdr:sp macro="" textlink="">
      <cdr:nvSpPr>
        <cdr:cNvPr id="4" name="TextBox 3" descr="&quot;&quot;" title="Commission by:"/>
        <cdr:cNvSpPr txBox="1"/>
      </cdr:nvSpPr>
      <cdr:spPr>
        <a:xfrm>
          <a:off x="619125" y="95250"/>
          <a:ext cx="194310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pPr algn="r"/>
          <a:r>
            <a:rPr lang="en-US" sz="1100">
              <a:latin typeface="+mj-lt"/>
            </a:rPr>
            <a:t>COMMISSION</a:t>
          </a:r>
          <a:r>
            <a:rPr lang="en-US" sz="1100" baseline="0">
              <a:latin typeface="+mj-lt"/>
            </a:rPr>
            <a:t> FOR: </a:t>
          </a:r>
          <a:endParaRPr lang="en-US" sz="1100">
            <a:latin typeface="+mj-lt"/>
          </a:endParaRPr>
        </a:p>
      </cdr:txBody>
    </cdr:sp>
  </cdr:relSizeAnchor>
  <cdr:relSizeAnchor xmlns:cdr="http://schemas.openxmlformats.org/drawingml/2006/chartDrawing">
    <cdr:from>
      <cdr:x>0.32875</cdr:x>
      <cdr:y>0.051</cdr:y>
    </cdr:from>
    <cdr:to>
      <cdr:x>0.57025</cdr:x>
      <cdr:y>0.15775</cdr:y>
    </cdr:to>
    <cdr:sp macro="" textlink="ChartPeriodSelected">
      <cdr:nvSpPr>
        <cdr:cNvPr id="5" name="TextBox 4" descr="Displays period selected in cell D4." title="Period Selected"/>
        <cdr:cNvSpPr txBox="1"/>
      </cdr:nvSpPr>
      <cdr:spPr>
        <a:xfrm>
          <a:off x="2638425" y="95250"/>
          <a:ext cx="194310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pPr algn="l"/>
          <a:fld id="{818CC83F-BE98-458D-B52E-41F0E6A7198A}" type="TxLink">
            <a:rPr lang="en-US" sz="1100">
              <a:latin typeface="+mj-lt"/>
            </a:rPr>
            <a:pPr algn="l"/>
            <a:t>APRIL</a:t>
          </a:fld>
          <a:endParaRPr lang="en-US" sz="1100">
            <a:latin typeface="+mj-lt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76200</xdr:rowOff>
    </xdr:from>
    <xdr:to>
      <xdr:col>15</xdr:col>
      <xdr:colOff>581025</xdr:colOff>
      <xdr:row>9</xdr:row>
      <xdr:rowOff>19050</xdr:rowOff>
    </xdr:to>
    <xdr:graphicFrame macro="">
      <xdr:nvGraphicFramePr>
        <xdr:cNvPr id="2" name="SalesCommission" descr="Bar chart showing data for Chart Period to View in cell D4. For example, if Year is selected the chart compares Paid and Earned commission for the year. " title="Sales Summary"/>
        <xdr:cNvGraphicFramePr/>
      </xdr:nvGraphicFramePr>
      <xdr:xfrm>
        <a:off x="5362575" y="800100"/>
        <a:ext cx="80486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16</xdr:col>
      <xdr:colOff>9525</xdr:colOff>
      <xdr:row>1</xdr:row>
      <xdr:rowOff>57150</xdr:rowOff>
    </xdr:to>
    <xdr:grpSp>
      <xdr:nvGrpSpPr>
        <xdr:cNvPr id="13" name="Title Border" descr="&quot;&quot;" title="Title Border"/>
        <xdr:cNvGrpSpPr/>
      </xdr:nvGrpSpPr>
      <xdr:grpSpPr>
        <a:xfrm>
          <a:off x="228600" y="142875"/>
          <a:ext cx="13296900" cy="47625"/>
          <a:chOff x="228600" y="190500"/>
          <a:chExt cx="11677650" cy="47625"/>
        </a:xfrm>
      </xdr:grpSpPr>
      <xdr:cxnSp macro="">
        <xdr:nvCxnSpPr>
          <xdr:cNvPr id="7" name="Straight Connector 6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1</xdr:row>
      <xdr:rowOff>523875</xdr:rowOff>
    </xdr:from>
    <xdr:to>
      <xdr:col>16</xdr:col>
      <xdr:colOff>9525</xdr:colOff>
      <xdr:row>1</xdr:row>
      <xdr:rowOff>571500</xdr:rowOff>
    </xdr:to>
    <xdr:grpSp>
      <xdr:nvGrpSpPr>
        <xdr:cNvPr id="14" name="Title Border" descr="&quot;&quot;" title="Title Border"/>
        <xdr:cNvGrpSpPr/>
      </xdr:nvGrpSpPr>
      <xdr:grpSpPr>
        <a:xfrm>
          <a:off x="228600" y="657225"/>
          <a:ext cx="13296900" cy="47625"/>
          <a:chOff x="228600" y="190500"/>
          <a:chExt cx="11677650" cy="47625"/>
        </a:xfrm>
      </xdr:grpSpPr>
      <xdr:cxnSp macro="">
        <xdr:nvCxnSpPr>
          <xdr:cNvPr id="15" name="Straight Connector 14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9</xdr:row>
      <xdr:rowOff>200025</xdr:rowOff>
    </xdr:from>
    <xdr:to>
      <xdr:col>7</xdr:col>
      <xdr:colOff>304800</xdr:colOff>
      <xdr:row>9</xdr:row>
      <xdr:rowOff>3695700</xdr:rowOff>
    </xdr:to>
    <xdr:pic>
      <xdr:nvPicPr>
        <xdr:cNvPr id="10" name="Picture 9" descr="https://images.unsplash.com/photo-1449247666642-264389f5f5b1?crop=entropy&amp;fit=crop&amp;fm=jpg&amp;h=825&amp;ixjsv=2.1.0&amp;ixlib=rb-0.3.5&amp;q=80&amp;w=16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2895600"/>
          <a:ext cx="6057900" cy="34956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314325</xdr:colOff>
      <xdr:row>9</xdr:row>
      <xdr:rowOff>200025</xdr:rowOff>
    </xdr:from>
    <xdr:to>
      <xdr:col>14</xdr:col>
      <xdr:colOff>828675</xdr:colOff>
      <xdr:row>9</xdr:row>
      <xdr:rowOff>3714750</xdr:rowOff>
    </xdr:to>
    <xdr:pic>
      <xdr:nvPicPr>
        <xdr:cNvPr id="12" name="Picture 11" descr="https://images.unsplash.com/photo-1444208393177-b2a88904ed8d?ixlib=rb-0.3.5&amp;q=80&amp;fm=jpg&amp;crop=entropy&amp;w=1080&amp;fit=max&amp;s=21d0e159782599df2d0be33a7155fa9c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0" y="2895600"/>
          <a:ext cx="5657850" cy="3514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16</xdr:col>
      <xdr:colOff>9525</xdr:colOff>
      <xdr:row>1</xdr:row>
      <xdr:rowOff>57150</xdr:rowOff>
    </xdr:to>
    <xdr:grpSp>
      <xdr:nvGrpSpPr>
        <xdr:cNvPr id="8" name="Title Border" descr="&quot;&quot;" title="Title Border"/>
        <xdr:cNvGrpSpPr/>
      </xdr:nvGrpSpPr>
      <xdr:grpSpPr>
        <a:xfrm>
          <a:off x="228600" y="142875"/>
          <a:ext cx="10001250" cy="47625"/>
          <a:chOff x="228600" y="190500"/>
          <a:chExt cx="11677650" cy="47625"/>
        </a:xfrm>
      </xdr:grpSpPr>
      <xdr:cxnSp macro="">
        <xdr:nvCxnSpPr>
          <xdr:cNvPr id="9" name="Straight Connector 8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1</xdr:row>
      <xdr:rowOff>523875</xdr:rowOff>
    </xdr:from>
    <xdr:to>
      <xdr:col>16</xdr:col>
      <xdr:colOff>9525</xdr:colOff>
      <xdr:row>1</xdr:row>
      <xdr:rowOff>571500</xdr:rowOff>
    </xdr:to>
    <xdr:grpSp>
      <xdr:nvGrpSpPr>
        <xdr:cNvPr id="11" name="Title Border" descr="&quot;&quot;" title="Title Border"/>
        <xdr:cNvGrpSpPr/>
      </xdr:nvGrpSpPr>
      <xdr:grpSpPr>
        <a:xfrm>
          <a:off x="228600" y="657225"/>
          <a:ext cx="10001250" cy="47625"/>
          <a:chOff x="228600" y="190500"/>
          <a:chExt cx="11677650" cy="47625"/>
        </a:xfrm>
      </xdr:grpSpPr>
      <xdr:cxnSp macro="">
        <xdr:nvCxnSpPr>
          <xdr:cNvPr id="12" name="Straight Connector 11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Projected" displayName="Projected" ref="B16:O18" totalsRowShown="0" headerRowDxfId="5">
  <tableColumns count="14">
    <tableColumn id="1" name="PROJECTED" dataDxfId="4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>
      <calculatedColumnFormula>SUM(Projected[[#This Row],[JAN]:[DEC]])</calculatedColumnFormula>
    </tableColumn>
  </tableColumns>
  <tableStyleInfo name="Commission Tracker Tables" showFirstColumn="1" showLastColumn="1" showRowStripes="1" showColumnStripes="0"/>
</table>
</file>

<file path=xl/tables/table2.xml><?xml version="1.0" encoding="utf-8"?>
<table xmlns="http://schemas.openxmlformats.org/spreadsheetml/2006/main" id="2" name="Actual" displayName="Actual" ref="B11:O14" totalsRowShown="0" headerRowDxfId="3">
  <tableColumns count="14">
    <tableColumn id="1" name="ACTUAL" dataDxfId="2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>
      <calculatedColumnFormula>SUM(Actual[[#This Row],[JAN]:[DEC]])</calculatedColumnFormula>
    </tableColumn>
  </tableColumns>
  <tableStyleInfo name="Commission Tracker Tables" showFirstColumn="1" showLastColumn="1" showRowStripes="0" showColumnStripes="0"/>
</table>
</file>

<file path=xl/tables/table3.xml><?xml version="1.0" encoding="utf-8"?>
<table xmlns="http://schemas.openxmlformats.org/spreadsheetml/2006/main" id="3" name="Commission" displayName="Commission" ref="B20:P22" totalsRowShown="0" headerRowDxfId="1">
  <tableColumns count="15">
    <tableColumn id="1" name="COMMISSION" dataDxfId="0"/>
    <tableColumn id="2" name="JAN">
      <calculatedColumnFormula>C20-C12+C13</calculatedColumnFormula>
    </tableColumn>
    <tableColumn id="3" name="FEB">
      <calculatedColumnFormula>D20-D12+D13</calculatedColumnFormula>
    </tableColumn>
    <tableColumn id="4" name="MAR">
      <calculatedColumnFormula>E20-E12+E13</calculatedColumnFormula>
    </tableColumn>
    <tableColumn id="5" name="APR">
      <calculatedColumnFormula>F20-F12+F13</calculatedColumnFormula>
    </tableColumn>
    <tableColumn id="6" name="MAY">
      <calculatedColumnFormula>G20-G12+G13</calculatedColumnFormula>
    </tableColumn>
    <tableColumn id="7" name="JUN">
      <calculatedColumnFormula>H20-H12+H13</calculatedColumnFormula>
    </tableColumn>
    <tableColumn id="8" name="JUL">
      <calculatedColumnFormula>I20-I12+I13</calculatedColumnFormula>
    </tableColumn>
    <tableColumn id="9" name="AUG">
      <calculatedColumnFormula>J20-J12+J13</calculatedColumnFormula>
    </tableColumn>
    <tableColumn id="10" name="SEP">
      <calculatedColumnFormula>K20-K12+K13</calculatedColumnFormula>
    </tableColumn>
    <tableColumn id="11" name="OCT">
      <calculatedColumnFormula>L20-L12+L13</calculatedColumnFormula>
    </tableColumn>
    <tableColumn id="12" name="NOV">
      <calculatedColumnFormula>M20-M12+M13</calculatedColumnFormula>
    </tableColumn>
    <tableColumn id="13" name="DEC">
      <calculatedColumnFormula>N20-N12+N13</calculatedColumnFormula>
    </tableColumn>
    <tableColumn id="14" name="YEAR">
      <calculatedColumnFormula>SUM(C21:N21)</calculatedColumnFormula>
    </tableColumn>
    <tableColumn id="15" name="  "/>
  </tableColumns>
  <tableStyleInfo name="Commission Tracker Tables" showFirstColumn="1" showLastColumn="1" showRowStripes="1" showColumnStripes="0"/>
</table>
</file>

<file path=xl/tables/table4.xml><?xml version="1.0" encoding="utf-8"?>
<table xmlns="http://schemas.openxmlformats.org/spreadsheetml/2006/main" id="4" name="MonthLookup" displayName="MonthLookup" ref="B4:C16" totalsRowShown="0">
  <autoFilter ref="B4:C16"/>
  <tableColumns count="2">
    <tableColumn id="1" name="Month"/>
    <tableColumn id="2" name="Number"/>
  </tableColumns>
  <tableStyleInfo name="Commission Tracker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les Commission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325B61"/>
      </a:accent1>
      <a:accent2>
        <a:srgbClr val="CF543F"/>
      </a:accent2>
      <a:accent3>
        <a:srgbClr val="779553"/>
      </a:accent3>
      <a:accent4>
        <a:srgbClr val="C0A621"/>
      </a:accent4>
      <a:accent5>
        <a:srgbClr val="C57449"/>
      </a:accent5>
      <a:accent6>
        <a:srgbClr val="676B86"/>
      </a:accent6>
      <a:hlink>
        <a:srgbClr val="337985"/>
      </a:hlink>
      <a:folHlink>
        <a:srgbClr val="676B86"/>
      </a:folHlink>
    </a:clrScheme>
    <a:fontScheme name="Sales Commission">
      <a:majorFont>
        <a:latin typeface="Plantagenet Cheroke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B2:P22"/>
  <sheetViews>
    <sheetView showGridLines="0" tabSelected="1" workbookViewId="0" topLeftCell="A1">
      <selection activeCell="D8" sqref="D8:F8"/>
    </sheetView>
  </sheetViews>
  <sheetFormatPr defaultColWidth="8.75390625" defaultRowHeight="20.25" customHeight="1"/>
  <cols>
    <col min="1" max="1" width="2.875" style="0" customWidth="1"/>
    <col min="2" max="2" width="19.25390625" style="0" customWidth="1"/>
    <col min="3" max="15" width="11.25390625" style="0" customWidth="1"/>
    <col min="16" max="16" width="9.00390625" style="0" customWidth="1"/>
    <col min="17" max="17" width="3.375" style="0" customWidth="1"/>
  </cols>
  <sheetData>
    <row r="1" ht="10.5" customHeight="1"/>
    <row r="2" spans="2:16" ht="46.5" customHeight="1">
      <c r="B2" s="9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3" ht="41.25" customHeight="1">
      <c r="B3" s="11"/>
      <c r="C3" s="11"/>
    </row>
    <row r="4" spans="2:6" ht="23.25" customHeight="1">
      <c r="B4" s="11"/>
      <c r="C4" s="12" t="s">
        <v>1</v>
      </c>
      <c r="D4" s="18" t="s">
        <v>42</v>
      </c>
      <c r="E4" s="18"/>
      <c r="F4" s="18"/>
    </row>
    <row r="5" spans="2:4" ht="12" customHeight="1">
      <c r="B5" s="11"/>
      <c r="C5" s="13"/>
      <c r="D5" s="1"/>
    </row>
    <row r="6" spans="2:6" ht="23.25" customHeight="1">
      <c r="B6" s="11"/>
      <c r="C6" s="12" t="s">
        <v>0</v>
      </c>
      <c r="D6" s="19">
        <v>2000000</v>
      </c>
      <c r="E6" s="19"/>
      <c r="F6" s="19"/>
    </row>
    <row r="7" spans="2:4" ht="12" customHeight="1">
      <c r="B7" s="11"/>
      <c r="C7" s="13"/>
      <c r="D7" s="1"/>
    </row>
    <row r="8" spans="2:6" ht="23.25" customHeight="1">
      <c r="B8" s="11"/>
      <c r="C8" s="12" t="s">
        <v>25</v>
      </c>
      <c r="D8" s="20">
        <v>0.1</v>
      </c>
      <c r="E8" s="20"/>
      <c r="F8" s="20"/>
    </row>
    <row r="9" spans="2:3" ht="20.25" customHeight="1">
      <c r="B9" s="11"/>
      <c r="C9" s="11"/>
    </row>
    <row r="10" spans="2:3" ht="306.75" customHeight="1">
      <c r="B10" s="11"/>
      <c r="C10" s="11"/>
    </row>
    <row r="11" spans="2:15" ht="20.25" customHeight="1">
      <c r="B11" s="14" t="s">
        <v>21</v>
      </c>
      <c r="C11" s="15" t="s">
        <v>3</v>
      </c>
      <c r="D11" s="15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9</v>
      </c>
      <c r="J11" s="15" t="s">
        <v>10</v>
      </c>
      <c r="K11" s="15" t="s">
        <v>11</v>
      </c>
      <c r="L11" s="15" t="s">
        <v>12</v>
      </c>
      <c r="M11" s="15" t="s">
        <v>13</v>
      </c>
      <c r="N11" s="15" t="s">
        <v>14</v>
      </c>
      <c r="O11" s="15" t="s">
        <v>2</v>
      </c>
    </row>
    <row r="12" spans="2:15" ht="20.25" customHeight="1">
      <c r="B12" s="7" t="s">
        <v>15</v>
      </c>
      <c r="C12" s="2">
        <v>65000</v>
      </c>
      <c r="D12" s="2">
        <v>32000</v>
      </c>
      <c r="E12" s="2">
        <v>78000</v>
      </c>
      <c r="F12" s="2">
        <v>116000</v>
      </c>
      <c r="G12" s="2">
        <v>250000</v>
      </c>
      <c r="H12" s="2">
        <v>130000</v>
      </c>
      <c r="I12" s="2"/>
      <c r="J12" s="2"/>
      <c r="K12" s="2"/>
      <c r="L12" s="2"/>
      <c r="M12" s="2"/>
      <c r="N12" s="2"/>
      <c r="O12" s="2">
        <f>SUM(Actual[[#This Row],[JAN]:[DEC]])</f>
        <v>671000</v>
      </c>
    </row>
    <row r="13" spans="2:15" ht="20.25" customHeight="1">
      <c r="B13" s="7" t="s">
        <v>16</v>
      </c>
      <c r="C13" s="2">
        <v>2000</v>
      </c>
      <c r="D13" s="2">
        <v>3000</v>
      </c>
      <c r="E13" s="2">
        <v>6000</v>
      </c>
      <c r="F13" s="2">
        <v>5000</v>
      </c>
      <c r="G13" s="2">
        <v>10000</v>
      </c>
      <c r="H13" s="2"/>
      <c r="I13" s="2"/>
      <c r="J13" s="2"/>
      <c r="K13" s="2"/>
      <c r="L13" s="2"/>
      <c r="M13" s="2"/>
      <c r="N13" s="2"/>
      <c r="O13" s="2">
        <f>SUM(Actual[[#This Row],[JAN]:[DEC]])</f>
        <v>26000</v>
      </c>
    </row>
    <row r="14" spans="2:15" ht="20.25" customHeight="1">
      <c r="B14" s="7" t="s">
        <v>17</v>
      </c>
      <c r="C14" s="2">
        <v>100</v>
      </c>
      <c r="D14" s="2"/>
      <c r="E14" s="2"/>
      <c r="F14" s="2">
        <v>1000</v>
      </c>
      <c r="G14" s="2"/>
      <c r="H14" s="2">
        <v>4000</v>
      </c>
      <c r="I14" s="2"/>
      <c r="J14" s="2"/>
      <c r="K14" s="2"/>
      <c r="L14" s="2"/>
      <c r="M14" s="2"/>
      <c r="N14" s="2"/>
      <c r="O14" s="2">
        <f>SUM(Actual[[#This Row],[JAN]:[DEC]])</f>
        <v>5100</v>
      </c>
    </row>
    <row r="15" spans="2:15" ht="20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20.25" customHeight="1">
      <c r="B16" s="14" t="s">
        <v>22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6" t="s">
        <v>9</v>
      </c>
      <c r="J16" s="16" t="s">
        <v>10</v>
      </c>
      <c r="K16" s="16" t="s">
        <v>11</v>
      </c>
      <c r="L16" s="16" t="s">
        <v>12</v>
      </c>
      <c r="M16" s="16" t="s">
        <v>13</v>
      </c>
      <c r="N16" s="16" t="s">
        <v>14</v>
      </c>
      <c r="O16" s="16" t="s">
        <v>2</v>
      </c>
    </row>
    <row r="17" spans="2:15" ht="20.25" customHeight="1">
      <c r="B17" s="7" t="s">
        <v>15</v>
      </c>
      <c r="C17" s="3">
        <f aca="true" t="shared" si="0" ref="C17:N17">AnnualSalesTarget/12</f>
        <v>166666.66666666666</v>
      </c>
      <c r="D17" s="3">
        <f t="shared" si="0"/>
        <v>166666.66666666666</v>
      </c>
      <c r="E17" s="3">
        <f t="shared" si="0"/>
        <v>166666.66666666666</v>
      </c>
      <c r="F17" s="3">
        <f t="shared" si="0"/>
        <v>166666.66666666666</v>
      </c>
      <c r="G17" s="3">
        <f t="shared" si="0"/>
        <v>166666.66666666666</v>
      </c>
      <c r="H17" s="3">
        <f t="shared" si="0"/>
        <v>166666.66666666666</v>
      </c>
      <c r="I17" s="3">
        <f t="shared" si="0"/>
        <v>166666.66666666666</v>
      </c>
      <c r="J17" s="3">
        <f t="shared" si="0"/>
        <v>166666.66666666666</v>
      </c>
      <c r="K17" s="3">
        <f t="shared" si="0"/>
        <v>166666.66666666666</v>
      </c>
      <c r="L17" s="3">
        <f t="shared" si="0"/>
        <v>166666.66666666666</v>
      </c>
      <c r="M17" s="3">
        <f t="shared" si="0"/>
        <v>166666.66666666666</v>
      </c>
      <c r="N17" s="3">
        <f t="shared" si="0"/>
        <v>166666.66666666666</v>
      </c>
      <c r="O17" s="3">
        <f>SUM([[JAN]:[DEC]])</f>
        <v>2199999.9999999995</v>
      </c>
    </row>
    <row r="18" spans="2:15" ht="20.25" customHeight="1">
      <c r="B18" s="7" t="s">
        <v>18</v>
      </c>
      <c r="C18" s="3">
        <f aca="true" t="shared" si="1" ref="C18:N18">CommissionPercent*C17</f>
        <v>16666.666666666668</v>
      </c>
      <c r="D18" s="3">
        <f t="shared" si="1"/>
        <v>16666.666666666668</v>
      </c>
      <c r="E18" s="3">
        <f t="shared" si="1"/>
        <v>16666.666666666668</v>
      </c>
      <c r="F18" s="3">
        <f t="shared" si="1"/>
        <v>16666.666666666668</v>
      </c>
      <c r="G18" s="3">
        <f t="shared" si="1"/>
        <v>16666.666666666668</v>
      </c>
      <c r="H18" s="3">
        <f t="shared" si="1"/>
        <v>16666.666666666668</v>
      </c>
      <c r="I18" s="3">
        <f t="shared" si="1"/>
        <v>16666.666666666668</v>
      </c>
      <c r="J18" s="3">
        <f t="shared" si="1"/>
        <v>16666.666666666668</v>
      </c>
      <c r="K18" s="3">
        <f t="shared" si="1"/>
        <v>16666.666666666668</v>
      </c>
      <c r="L18" s="3">
        <f t="shared" si="1"/>
        <v>16666.666666666668</v>
      </c>
      <c r="M18" s="3">
        <f t="shared" si="1"/>
        <v>16666.666666666668</v>
      </c>
      <c r="N18" s="3">
        <f t="shared" si="1"/>
        <v>16666.666666666668</v>
      </c>
      <c r="O18" s="3">
        <f>SUM(Projected[[#This Row],[JAN]:[DEC]])</f>
        <v>199999.99999999997</v>
      </c>
    </row>
    <row r="19" spans="2:15" ht="20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6" ht="20.25" customHeight="1">
      <c r="B20" s="14" t="s">
        <v>18</v>
      </c>
      <c r="C20" s="15" t="s">
        <v>3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5" t="s">
        <v>9</v>
      </c>
      <c r="J20" s="15" t="s">
        <v>10</v>
      </c>
      <c r="K20" s="15" t="s">
        <v>11</v>
      </c>
      <c r="L20" s="15" t="s">
        <v>12</v>
      </c>
      <c r="M20" s="15" t="s">
        <v>13</v>
      </c>
      <c r="N20" s="15" t="s">
        <v>14</v>
      </c>
      <c r="O20" s="15" t="s">
        <v>2</v>
      </c>
      <c r="P20" s="17" t="s">
        <v>23</v>
      </c>
    </row>
    <row r="21" spans="2:16" ht="20.25" customHeight="1">
      <c r="B21" s="7" t="s">
        <v>19</v>
      </c>
      <c r="C21" s="3">
        <f aca="true" t="shared" si="2" ref="C21:N21">CommissionPercent*C12</f>
        <v>6500</v>
      </c>
      <c r="D21" s="3">
        <f t="shared" si="2"/>
        <v>3200</v>
      </c>
      <c r="E21" s="3">
        <f t="shared" si="2"/>
        <v>7800</v>
      </c>
      <c r="F21" s="3">
        <f t="shared" si="2"/>
        <v>11600</v>
      </c>
      <c r="G21" s="3">
        <f t="shared" si="2"/>
        <v>25000</v>
      </c>
      <c r="H21" s="3">
        <f t="shared" si="2"/>
        <v>13000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>SUM(C21:N21)</f>
        <v>67100</v>
      </c>
      <c r="P21" s="4"/>
    </row>
    <row r="22" spans="2:16" ht="20.25" customHeight="1">
      <c r="B22" s="7" t="s">
        <v>20</v>
      </c>
      <c r="C22" s="3">
        <f aca="true" t="shared" si="3" ref="C22:N22">C21-C13+C14</f>
        <v>4600</v>
      </c>
      <c r="D22" s="3">
        <f t="shared" si="3"/>
        <v>200</v>
      </c>
      <c r="E22" s="3">
        <f t="shared" si="3"/>
        <v>1800</v>
      </c>
      <c r="F22" s="3">
        <f t="shared" si="3"/>
        <v>7600</v>
      </c>
      <c r="G22" s="3">
        <f t="shared" si="3"/>
        <v>15000</v>
      </c>
      <c r="H22" s="3">
        <f t="shared" si="3"/>
        <v>17000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>SUM(C22:N22)</f>
        <v>46200</v>
      </c>
      <c r="P22" s="4"/>
    </row>
  </sheetData>
  <mergeCells count="5">
    <mergeCell ref="D4:F4"/>
    <mergeCell ref="D6:F6"/>
    <mergeCell ref="D8:F8"/>
    <mergeCell ref="B15:O15"/>
    <mergeCell ref="B19:O19"/>
  </mergeCells>
  <dataValidations count="1">
    <dataValidation type="list" allowBlank="1" showInputMessage="1" sqref="D4:F4">
      <formula1>"JANUARY,FEBRUARY,MARCH,APRIL,MAY,JUNE,JULY,AUGUST,SEPTEMBER,OCTOBER,NOVEMBER,DECEMBER,YEAR"</formula1>
    </dataValidation>
  </dataValidations>
  <printOptions horizontalCentered="1"/>
  <pageMargins left="0.25" right="0.25" top="0.5" bottom="0.5" header="0.3" footer="0.3"/>
  <pageSetup fitToHeight="0" fitToWidth="1" horizontalDpi="600" verticalDpi="600" orientation="landscape" scale="72" r:id="rId5"/>
  <ignoredErrors>
    <ignoredError sqref="C21:E21 F21:N21 O17"/>
  </ignoredErrors>
  <drawing r:id="rId4"/>
  <tableParts>
    <tablePart r:id="rId2"/>
    <tablePart r:id="rId1"/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6"/>
          <x14:colorNegative theme="5"/>
          <x14:colorAxis rgb="FF000000"/>
          <x14:colorMarkers theme="6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'Sales Commission Tracker'!C21:N21</xm:f>
              <xm:sqref>P21</xm:sqref>
            </x14:sparkline>
            <x14:sparkline>
              <xm:f>'Sales Commission Tracker'!C22:N22</xm:f>
              <xm:sqref>P22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showGridLines="0" workbookViewId="0" topLeftCell="A1"/>
  </sheetViews>
  <sheetFormatPr defaultColWidth="8.75390625" defaultRowHeight="15"/>
  <cols>
    <col min="1" max="1" width="2.875" style="0" customWidth="1"/>
  </cols>
  <sheetData>
    <row r="1" ht="10.5" customHeight="1"/>
    <row r="2" spans="2:16" ht="46.5" customHeight="1">
      <c r="B2" s="5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0" customHeight="1">
      <c r="B3" s="8" t="s">
        <v>41</v>
      </c>
    </row>
    <row r="4" spans="2:3" ht="15">
      <c r="B4" t="s">
        <v>38</v>
      </c>
      <c r="C4" t="s">
        <v>39</v>
      </c>
    </row>
    <row r="5" spans="2:3" ht="15">
      <c r="B5" t="s">
        <v>26</v>
      </c>
      <c r="C5">
        <v>1</v>
      </c>
    </row>
    <row r="6" spans="2:3" ht="15">
      <c r="B6" t="s">
        <v>27</v>
      </c>
      <c r="C6">
        <v>2</v>
      </c>
    </row>
    <row r="7" spans="2:3" ht="15">
      <c r="B7" t="s">
        <v>28</v>
      </c>
      <c r="C7">
        <v>3</v>
      </c>
    </row>
    <row r="8" spans="2:3" ht="15">
      <c r="B8" t="s">
        <v>29</v>
      </c>
      <c r="C8">
        <v>4</v>
      </c>
    </row>
    <row r="9" spans="2:3" ht="15">
      <c r="B9" t="s">
        <v>30</v>
      </c>
      <c r="C9">
        <v>5</v>
      </c>
    </row>
    <row r="10" spans="2:3" ht="15">
      <c r="B10" t="s">
        <v>31</v>
      </c>
      <c r="C10">
        <v>6</v>
      </c>
    </row>
    <row r="11" spans="2:3" ht="15">
      <c r="B11" t="s">
        <v>32</v>
      </c>
      <c r="C11">
        <v>7</v>
      </c>
    </row>
    <row r="12" spans="2:3" ht="15">
      <c r="B12" t="s">
        <v>33</v>
      </c>
      <c r="C12">
        <v>8</v>
      </c>
    </row>
    <row r="13" spans="2:3" ht="15">
      <c r="B13" t="s">
        <v>34</v>
      </c>
      <c r="C13">
        <v>9</v>
      </c>
    </row>
    <row r="14" spans="2:3" ht="15">
      <c r="B14" t="s">
        <v>35</v>
      </c>
      <c r="C14">
        <v>10</v>
      </c>
    </row>
    <row r="15" spans="2:3" ht="15">
      <c r="B15" t="s">
        <v>36</v>
      </c>
      <c r="C15">
        <v>11</v>
      </c>
    </row>
    <row r="16" spans="2:3" ht="15">
      <c r="B16" t="s">
        <v>37</v>
      </c>
      <c r="C16">
        <v>12</v>
      </c>
    </row>
  </sheetData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486DE3-89DD-4046-8AB2-75565DCF5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2015-01-30T09:22:46Z</dcterms:created>
  <dcterms:modified xsi:type="dcterms:W3CDTF">2016-04-04T20:41:55Z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TC039345439991</vt:lpwstr>
  </property>
</Properties>
</file>