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135" windowWidth="15600" windowHeight="11760" activeTab="2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Expenses!$B$1:$H$54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1" i="2" l="1"/>
  <c r="D10" i="1"/>
  <c r="D18" i="1"/>
  <c r="D24" i="1"/>
  <c r="D31" i="1"/>
  <c r="D38" i="1"/>
  <c r="D46" i="1"/>
  <c r="D51" i="1"/>
  <c r="C10" i="1"/>
  <c r="C18" i="1"/>
  <c r="C24" i="1"/>
  <c r="C31" i="1"/>
  <c r="C38" i="1"/>
  <c r="C46" i="1"/>
  <c r="C51" i="1"/>
  <c r="H6" i="2"/>
  <c r="H7" i="2"/>
  <c r="H8" i="2"/>
  <c r="H13" i="2"/>
  <c r="H16" i="2" s="1"/>
  <c r="H14" i="2"/>
  <c r="H15" i="2"/>
  <c r="H20" i="2"/>
  <c r="H21" i="2"/>
  <c r="H22" i="2"/>
  <c r="H23" i="2"/>
  <c r="H27" i="2"/>
  <c r="H28" i="2"/>
  <c r="H29" i="2"/>
  <c r="H30" i="2"/>
  <c r="G6" i="2"/>
  <c r="G7" i="2"/>
  <c r="G8" i="2"/>
  <c r="G9" i="2"/>
  <c r="G13" i="2"/>
  <c r="G16" i="2" s="1"/>
  <c r="G14" i="2"/>
  <c r="G15" i="2"/>
  <c r="G20" i="2"/>
  <c r="G21" i="2"/>
  <c r="G22" i="2"/>
  <c r="G23" i="2"/>
  <c r="G27" i="2"/>
  <c r="G28" i="2"/>
  <c r="G29" i="2"/>
  <c r="G30" i="2"/>
  <c r="H31" i="2" l="1"/>
  <c r="G31" i="2"/>
  <c r="G34" i="2" s="1"/>
  <c r="C5" i="3" s="1"/>
  <c r="H9" i="2"/>
  <c r="H34" i="2" s="1"/>
  <c r="D5" i="3" s="1"/>
  <c r="C54" i="1"/>
  <c r="C6" i="3" s="1"/>
  <c r="C9" i="3" s="1"/>
  <c r="D54" i="1"/>
  <c r="D6" i="3" s="1"/>
  <c r="D9" i="3" l="1"/>
</calcChain>
</file>

<file path=xl/sharedStrings.xml><?xml version="1.0" encoding="utf-8"?>
<sst xmlns="http://schemas.openxmlformats.org/spreadsheetml/2006/main" count="108" uniqueCount="75">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</sst>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24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2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16" xfId="0" applyNumberFormat="1" applyFont="1" applyFill="1" applyBorder="1" applyAlignment="1" applyProtection="1"/>
    <xf numFmtId="8" fontId="9" fillId="0" borderId="15" xfId="0" applyNumberFormat="1" applyFont="1" applyFill="1" applyBorder="1" applyAlignment="1" applyProtection="1">
      <alignment horizontal="right"/>
    </xf>
    <xf numFmtId="8" fontId="9" fillId="0" borderId="13" xfId="0" applyNumberFormat="1" applyFont="1" applyFill="1" applyBorder="1" applyAlignment="1" applyProtection="1">
      <alignment horizontal="right"/>
    </xf>
    <xf numFmtId="7" fontId="9" fillId="0" borderId="13" xfId="0" applyNumberFormat="1" applyFont="1" applyFill="1" applyBorder="1" applyAlignment="1" applyProtection="1">
      <alignment horizontal="right"/>
    </xf>
    <xf numFmtId="8" fontId="9" fillId="0" borderId="12" xfId="0" applyNumberFormat="1" applyFont="1" applyFill="1" applyBorder="1" applyAlignment="1" applyProtection="1">
      <alignment horizontal="right"/>
    </xf>
    <xf numFmtId="7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8" fontId="14" fillId="4" borderId="7" xfId="0" applyNumberFormat="1" applyFont="1" applyFill="1" applyBorder="1" applyAlignment="1" applyProtection="1">
      <alignment horizontal="right"/>
    </xf>
    <xf numFmtId="8" fontId="14" fillId="4" borderId="17" xfId="0" applyNumberFormat="1" applyFont="1" applyFill="1" applyBorder="1" applyAlignment="1" applyProtection="1">
      <alignment horizontal="right"/>
    </xf>
    <xf numFmtId="8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8" fontId="9" fillId="0" borderId="0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>
      <alignment horizontal="right"/>
    </xf>
    <xf numFmtId="8" fontId="13" fillId="0" borderId="2" xfId="0" applyNumberFormat="1" applyFont="1" applyFill="1" applyBorder="1" applyAlignment="1" applyProtection="1">
      <alignment horizontal="right"/>
    </xf>
    <xf numFmtId="8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/>
    <xf numFmtId="8" fontId="13" fillId="0" borderId="2" xfId="0" applyNumberFormat="1" applyFont="1" applyFill="1" applyBorder="1" applyAlignment="1" applyProtection="1"/>
    <xf numFmtId="8" fontId="14" fillId="0" borderId="0" xfId="0" applyNumberFormat="1" applyFont="1" applyFill="1" applyBorder="1" applyAlignment="1" applyProtection="1"/>
    <xf numFmtId="8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8" fontId="9" fillId="6" borderId="12" xfId="0" applyNumberFormat="1" applyFont="1" applyFill="1" applyBorder="1" applyAlignment="1" applyProtection="1">
      <alignment horizontal="right"/>
    </xf>
    <xf numFmtId="8" fontId="14" fillId="4" borderId="7" xfId="0" applyNumberFormat="1" applyFont="1" applyFill="1" applyBorder="1" applyAlignment="1">
      <alignment horizontal="right"/>
    </xf>
    <xf numFmtId="8" fontId="14" fillId="4" borderId="8" xfId="0" applyNumberFormat="1" applyFont="1" applyFill="1" applyBorder="1" applyAlignment="1">
      <alignment horizontal="right"/>
    </xf>
    <xf numFmtId="8" fontId="16" fillId="5" borderId="3" xfId="0" applyNumberFormat="1" applyFont="1" applyFill="1" applyBorder="1" applyAlignment="1" applyProtection="1">
      <alignment horizontal="right" vertical="center"/>
    </xf>
    <xf numFmtId="8" fontId="16" fillId="5" borderId="20" xfId="0" applyNumberFormat="1" applyFont="1" applyFill="1" applyBorder="1" applyAlignment="1" applyProtection="1">
      <alignment horizontal="right" vertical="center"/>
    </xf>
    <xf numFmtId="8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8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8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8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8" fontId="20" fillId="5" borderId="10" xfId="0" applyNumberFormat="1" applyFont="1" applyFill="1" applyBorder="1" applyAlignment="1" applyProtection="1">
      <alignment vertical="center"/>
    </xf>
    <xf numFmtId="0" fontId="3" fillId="7" borderId="0" xfId="0" applyFont="1" applyFill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3" fillId="10" borderId="0" xfId="0" applyFont="1" applyFill="1"/>
    <xf numFmtId="0" fontId="12" fillId="11" borderId="3" xfId="0" applyNumberFormat="1" applyFont="1" applyFill="1" applyBorder="1" applyAlignment="1" applyProtection="1">
      <alignment vertical="center"/>
    </xf>
    <xf numFmtId="0" fontId="8" fillId="11" borderId="14" xfId="0" applyNumberFormat="1" applyFont="1" applyFill="1" applyBorder="1" applyAlignment="1" applyProtection="1">
      <alignment horizontal="right" vertical="center"/>
    </xf>
    <xf numFmtId="0" fontId="8" fillId="11" borderId="5" xfId="0" applyNumberFormat="1" applyFont="1" applyFill="1" applyBorder="1" applyAlignment="1" applyProtection="1">
      <alignment horizontal="right" vertical="center"/>
    </xf>
    <xf numFmtId="0" fontId="3" fillId="12" borderId="0" xfId="0" applyFont="1" applyFill="1"/>
    <xf numFmtId="0" fontId="3" fillId="12" borderId="27" xfId="0" applyFont="1" applyFill="1" applyBorder="1"/>
    <xf numFmtId="164" fontId="21" fillId="12" borderId="27" xfId="0" applyNumberFormat="1" applyFont="1" applyFill="1" applyBorder="1" applyAlignment="1">
      <alignment horizontal="right" vertical="top"/>
    </xf>
    <xf numFmtId="0" fontId="0" fillId="12" borderId="27" xfId="0" applyFill="1" applyBorder="1" applyAlignment="1">
      <alignment vertical="center"/>
    </xf>
    <xf numFmtId="0" fontId="11" fillId="11" borderId="21" xfId="0" applyNumberFormat="1" applyFont="1" applyFill="1" applyBorder="1" applyAlignment="1" applyProtection="1">
      <alignment vertical="center"/>
    </xf>
    <xf numFmtId="0" fontId="12" fillId="11" borderId="18" xfId="0" applyNumberFormat="1" applyFont="1" applyFill="1" applyBorder="1" applyAlignment="1" applyProtection="1">
      <alignment vertical="center"/>
    </xf>
    <xf numFmtId="0" fontId="3" fillId="12" borderId="19" xfId="0" applyFont="1" applyFill="1" applyBorder="1"/>
    <xf numFmtId="0" fontId="12" fillId="11" borderId="18" xfId="0" applyNumberFormat="1" applyFont="1" applyFill="1" applyBorder="1" applyAlignment="1" applyProtection="1"/>
    <xf numFmtId="0" fontId="3" fillId="13" borderId="27" xfId="0" applyFont="1" applyFill="1" applyBorder="1"/>
    <xf numFmtId="164" fontId="21" fillId="13" borderId="27" xfId="0" applyNumberFormat="1" applyFont="1" applyFill="1" applyBorder="1" applyAlignment="1">
      <alignment horizontal="right" vertical="top"/>
    </xf>
    <xf numFmtId="0" fontId="3" fillId="14" borderId="27" xfId="0" applyFont="1" applyFill="1" applyBorder="1"/>
    <xf numFmtId="164" fontId="21" fillId="14" borderId="27" xfId="0" applyNumberFormat="1" applyFont="1" applyFill="1" applyBorder="1" applyAlignment="1">
      <alignment horizontal="right" vertical="top"/>
    </xf>
    <xf numFmtId="0" fontId="0" fillId="14" borderId="27" xfId="0" applyFill="1" applyBorder="1" applyAlignment="1">
      <alignment vertical="center"/>
    </xf>
    <xf numFmtId="0" fontId="12" fillId="15" borderId="4" xfId="0" applyNumberFormat="1" applyFont="1" applyFill="1" applyBorder="1" applyAlignment="1" applyProtection="1">
      <alignment vertical="center"/>
    </xf>
    <xf numFmtId="0" fontId="8" fillId="15" borderId="4" xfId="0" applyNumberFormat="1" applyFont="1" applyFill="1" applyBorder="1" applyAlignment="1" applyProtection="1"/>
    <xf numFmtId="0" fontId="8" fillId="15" borderId="14" xfId="0" applyNumberFormat="1" applyFont="1" applyFill="1" applyBorder="1" applyAlignment="1" applyProtection="1">
      <alignment horizontal="right" vertical="center"/>
    </xf>
    <xf numFmtId="0" fontId="8" fillId="15" borderId="5" xfId="0" applyNumberFormat="1" applyFont="1" applyFill="1" applyBorder="1" applyAlignment="1" applyProtection="1">
      <alignment horizontal="right" vertical="center"/>
    </xf>
    <xf numFmtId="0" fontId="12" fillId="15" borderId="14" xfId="0" applyNumberFormat="1" applyFont="1" applyFill="1" applyBorder="1" applyAlignment="1" applyProtection="1">
      <alignment vertical="center"/>
    </xf>
    <xf numFmtId="0" fontId="8" fillId="15" borderId="14" xfId="0" applyNumberFormat="1" applyFont="1" applyFill="1" applyBorder="1" applyAlignment="1" applyProtection="1"/>
    <xf numFmtId="0" fontId="11" fillId="15" borderId="21" xfId="0" applyNumberFormat="1" applyFont="1" applyFill="1" applyBorder="1" applyAlignment="1" applyProtection="1">
      <alignment vertical="center"/>
    </xf>
    <xf numFmtId="0" fontId="8" fillId="15" borderId="9" xfId="0" applyNumberFormat="1" applyFont="1" applyFill="1" applyBorder="1" applyAlignment="1" applyProtection="1"/>
    <xf numFmtId="0" fontId="8" fillId="15" borderId="22" xfId="0" applyNumberFormat="1" applyFont="1" applyFill="1" applyBorder="1" applyAlignment="1" applyProtection="1">
      <alignment horizontal="right" vertical="center"/>
    </xf>
    <xf numFmtId="0" fontId="12" fillId="15" borderId="5" xfId="0" applyNumberFormat="1" applyFont="1" applyFill="1" applyBorder="1" applyAlignment="1" applyProtection="1">
      <alignment vertical="center"/>
    </xf>
    <xf numFmtId="0" fontId="3" fillId="16" borderId="0" xfId="0" applyFont="1" applyFill="1"/>
    <xf numFmtId="0" fontId="3" fillId="16" borderId="0" xfId="0" applyFont="1" applyFill="1" applyBorder="1"/>
    <xf numFmtId="0" fontId="5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2" fillId="12" borderId="27" xfId="0" applyFont="1" applyFill="1" applyBorder="1" applyAlignment="1">
      <alignment vertical="top"/>
    </xf>
    <xf numFmtId="0" fontId="23" fillId="12" borderId="27" xfId="0" applyFont="1" applyFill="1" applyBorder="1" applyAlignment="1">
      <alignment vertical="top"/>
    </xf>
    <xf numFmtId="0" fontId="5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horizontal="left" vertical="center"/>
    </xf>
    <xf numFmtId="0" fontId="22" fillId="14" borderId="27" xfId="0" applyFont="1" applyFill="1" applyBorder="1" applyAlignment="1">
      <alignment vertical="center"/>
    </xf>
    <xf numFmtId="0" fontId="23" fillId="14" borderId="27" xfId="0" applyFont="1" applyFill="1" applyBorder="1" applyAlignment="1"/>
    <xf numFmtId="0" fontId="5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22" fillId="13" borderId="27" xfId="0" applyFont="1" applyFill="1" applyBorder="1" applyAlignment="1">
      <alignment vertical="center"/>
    </xf>
    <xf numFmtId="0" fontId="23" fillId="13" borderId="27" xfId="0" applyFont="1" applyFill="1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(Expenses!$C$10,Expenses!$C$18,Expenses!$C$24,Expenses!$C$31,Expenses!$C$38,Expenses!$C$46,Expenses!$C$51)</c:f>
              <c:numCache>
                <c:formatCode>"$"#,##0.00_);[Red]\("$"#,##0.00\)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300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83232"/>
        <c:axId val="104139008"/>
        <c:axId val="0"/>
      </c:bar3DChart>
      <c:catAx>
        <c:axId val="90783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04139008"/>
        <c:crosses val="autoZero"/>
        <c:auto val="1"/>
        <c:lblAlgn val="ctr"/>
        <c:lblOffset val="100"/>
        <c:noMultiLvlLbl val="0"/>
      </c:catAx>
      <c:valAx>
        <c:axId val="10413900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9078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52132545931761"/>
          <c:y val="0.18702488822063071"/>
          <c:w val="0.72233136482939631"/>
          <c:h val="0.75207771139160373"/>
        </c:manualLayout>
      </c:layout>
      <c:pie3DChart>
        <c:varyColors val="1"/>
        <c:ser>
          <c:idx val="0"/>
          <c:order val="0"/>
          <c:tx>
            <c:strRef>
              <c:f>Expenses!$D$54</c:f>
              <c:strCache>
                <c:ptCount val="1"/>
                <c:pt idx="0">
                  <c:v>$3,800.00 </c:v>
                </c:pt>
              </c:strCache>
            </c:strRef>
          </c:tx>
          <c:explosion val="32"/>
          <c:dLbls>
            <c:dLbl>
              <c:idx val="0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</c:legend>
    <c:plotVisOnly val="1"/>
    <c:dispBlanksAs val="gap"/>
    <c:showDLblsOverMax val="0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(Income!$G$9,Income!$G$16,Income!$G$23,Income!$G$31)</c:f>
              <c:numCache>
                <c:formatCode>"$"#,##0.00_);[Red]\("$"#,##0.00\)</c:formatCode>
                <c:ptCount val="4"/>
                <c:pt idx="0">
                  <c:v>2000</c:v>
                </c:pt>
                <c:pt idx="1">
                  <c:v>8500</c:v>
                </c:pt>
                <c:pt idx="2">
                  <c:v>7250</c:v>
                </c:pt>
                <c:pt idx="3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(Income!$H$9,Income!$H$16,Income!$H$23,Income!$H$31)</c:f>
              <c:numCache>
                <c:formatCode>"$"#,##0.00_);[Red]\("$"#,##0.00\)</c:formatCode>
                <c:ptCount val="4"/>
                <c:pt idx="0">
                  <c:v>650</c:v>
                </c:pt>
                <c:pt idx="1">
                  <c:v>2750</c:v>
                </c:pt>
                <c:pt idx="2">
                  <c:v>1510</c:v>
                </c:pt>
                <c:pt idx="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69408"/>
        <c:axId val="104142464"/>
        <c:axId val="104075904"/>
      </c:bar3DChart>
      <c:catAx>
        <c:axId val="9076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42464"/>
        <c:crosses val="autoZero"/>
        <c:auto val="1"/>
        <c:lblAlgn val="ctr"/>
        <c:lblOffset val="100"/>
        <c:noMultiLvlLbl val="0"/>
      </c:catAx>
      <c:valAx>
        <c:axId val="104142464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90769408"/>
        <c:crosses val="autoZero"/>
        <c:crossBetween val="between"/>
      </c:valAx>
      <c:serAx>
        <c:axId val="10407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42464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32750</c:v>
                </c:pt>
                <c:pt idx="1">
                  <c:v>14910</c:v>
                </c:pt>
              </c:numCache>
            </c:numRef>
          </c:val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2800</c:v>
                </c:pt>
                <c:pt idx="1">
                  <c:v>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21376"/>
        <c:axId val="104529920"/>
      </c:barChart>
      <c:catAx>
        <c:axId val="10442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29920"/>
        <c:crosses val="autoZero"/>
        <c:auto val="1"/>
        <c:lblAlgn val="ctr"/>
        <c:lblOffset val="100"/>
        <c:noMultiLvlLbl val="0"/>
      </c:catAx>
      <c:valAx>
        <c:axId val="104529920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104421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5</xdr:row>
      <xdr:rowOff>95250</xdr:rowOff>
    </xdr:from>
    <xdr:to>
      <xdr:col>5</xdr:col>
      <xdr:colOff>3038475</xdr:colOff>
      <xdr:row>23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53</xdr:row>
      <xdr:rowOff>76200</xdr:rowOff>
    </xdr:from>
    <xdr:ext cx="184731" cy="23980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52975" y="970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809625</xdr:colOff>
      <xdr:row>0</xdr:row>
      <xdr:rowOff>0</xdr:rowOff>
    </xdr:from>
    <xdr:to>
      <xdr:col>5</xdr:col>
      <xdr:colOff>2838450</xdr:colOff>
      <xdr:row>0</xdr:row>
      <xdr:rowOff>3838390</xdr:rowOff>
    </xdr:to>
    <xdr:pic>
      <xdr:nvPicPr>
        <xdr:cNvPr id="4" name="Picture 3" descr="https://images.unsplash.com/photo-1452626038306-9aae5e071dd3?ixlib=rb-0.3.5&amp;q=80&amp;fm=jpg&amp;crop=entropy&amp;w=1080&amp;fit=max&amp;s=5c59978ebce81561cf39e4ef78a0149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6657975" cy="38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L56"/>
  <sheetViews>
    <sheetView showGridLines="0" zoomScaleNormal="100" workbookViewId="0">
      <selection activeCell="N14" sqref="N14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8" width="0.28515625" style="1" customWidth="1"/>
    <col min="9" max="9" width="1" style="1" customWidth="1"/>
    <col min="10" max="16384" width="9.140625" style="1"/>
  </cols>
  <sheetData>
    <row r="1" spans="1:12" ht="5.0999999999999996" customHeight="1" x14ac:dyDescent="0.2">
      <c r="A1" s="68"/>
      <c r="B1" s="68"/>
      <c r="C1" s="68"/>
      <c r="D1" s="68"/>
      <c r="E1" s="68"/>
      <c r="F1" s="68"/>
      <c r="G1" s="68"/>
      <c r="H1" s="68"/>
      <c r="I1" s="68"/>
    </row>
    <row r="2" spans="1:12" ht="61.5" customHeight="1" thickBot="1" x14ac:dyDescent="0.25">
      <c r="A2" s="69"/>
      <c r="B2" s="95" t="s">
        <v>71</v>
      </c>
      <c r="C2" s="96"/>
      <c r="D2" s="96"/>
      <c r="E2" s="96"/>
      <c r="F2" s="70" t="s">
        <v>72</v>
      </c>
      <c r="G2" s="71"/>
      <c r="H2" s="69"/>
      <c r="I2" s="69"/>
      <c r="L2"/>
    </row>
    <row r="3" spans="1:12" ht="27.95" customHeight="1" x14ac:dyDescent="0.2">
      <c r="A3" s="64"/>
      <c r="B3" s="93" t="s">
        <v>73</v>
      </c>
      <c r="C3" s="94"/>
      <c r="D3" s="94"/>
      <c r="E3" s="94"/>
      <c r="F3" s="94"/>
      <c r="G3" s="94"/>
      <c r="H3" s="94"/>
      <c r="I3" s="64"/>
    </row>
    <row r="4" spans="1:12" ht="8.1" customHeight="1" thickBot="1" x14ac:dyDescent="0.25">
      <c r="B4" s="20"/>
      <c r="C4" s="2"/>
      <c r="D4" s="2"/>
      <c r="E4" s="13"/>
      <c r="F4" s="2"/>
      <c r="G4" s="2"/>
      <c r="H4" s="13"/>
    </row>
    <row r="5" spans="1:12" ht="17.100000000000001" customHeight="1" thickBot="1" x14ac:dyDescent="0.25">
      <c r="B5" s="65" t="s">
        <v>16</v>
      </c>
      <c r="C5" s="66" t="s">
        <v>60</v>
      </c>
      <c r="D5" s="67" t="s">
        <v>61</v>
      </c>
      <c r="F5" s="73" t="s">
        <v>70</v>
      </c>
      <c r="G5" s="74"/>
    </row>
    <row r="6" spans="1:12" x14ac:dyDescent="0.2">
      <c r="B6" s="3" t="s">
        <v>5</v>
      </c>
      <c r="C6" s="10">
        <v>500</v>
      </c>
      <c r="D6" s="7">
        <v>300</v>
      </c>
      <c r="F6" s="18"/>
      <c r="G6" s="18"/>
    </row>
    <row r="7" spans="1:12" x14ac:dyDescent="0.2">
      <c r="B7" s="3" t="s">
        <v>6</v>
      </c>
      <c r="C7" s="40"/>
      <c r="D7" s="8"/>
      <c r="F7" s="18"/>
      <c r="G7" s="18"/>
    </row>
    <row r="8" spans="1:12" x14ac:dyDescent="0.2">
      <c r="B8" s="3" t="s">
        <v>7</v>
      </c>
      <c r="C8" s="10"/>
      <c r="D8" s="8"/>
      <c r="F8" s="18"/>
      <c r="G8" s="18"/>
    </row>
    <row r="9" spans="1:12" x14ac:dyDescent="0.2">
      <c r="B9" s="3" t="s">
        <v>8</v>
      </c>
      <c r="C9" s="10"/>
      <c r="D9" s="8"/>
      <c r="F9" s="18"/>
      <c r="G9" s="18"/>
    </row>
    <row r="10" spans="1:12" x14ac:dyDescent="0.2">
      <c r="B10" s="14" t="s">
        <v>69</v>
      </c>
      <c r="C10" s="41">
        <f>SUM(C6:C9)</f>
        <v>500</v>
      </c>
      <c r="D10" s="42">
        <f>SUM(D6:D9)</f>
        <v>300</v>
      </c>
      <c r="F10" s="18"/>
      <c r="G10" s="18"/>
    </row>
    <row r="11" spans="1:12" ht="13.5" thickBot="1" x14ac:dyDescent="0.25">
      <c r="B11" s="4"/>
      <c r="C11" s="5"/>
      <c r="D11" s="5"/>
      <c r="F11" s="18"/>
      <c r="G11" s="18"/>
    </row>
    <row r="12" spans="1:12" ht="14.25" x14ac:dyDescent="0.2">
      <c r="B12" s="65" t="s">
        <v>17</v>
      </c>
      <c r="C12" s="66" t="s">
        <v>60</v>
      </c>
      <c r="D12" s="67" t="s">
        <v>61</v>
      </c>
      <c r="F12" s="18"/>
      <c r="G12" s="18"/>
    </row>
    <row r="13" spans="1:12" x14ac:dyDescent="0.2">
      <c r="B13" s="3" t="s">
        <v>18</v>
      </c>
      <c r="C13" s="10">
        <v>200</v>
      </c>
      <c r="D13" s="7">
        <v>500</v>
      </c>
      <c r="F13" s="18"/>
      <c r="G13" s="18"/>
    </row>
    <row r="14" spans="1:12" x14ac:dyDescent="0.2">
      <c r="B14" s="3" t="s">
        <v>19</v>
      </c>
      <c r="C14" s="10"/>
      <c r="D14" s="8"/>
      <c r="F14" s="18"/>
      <c r="G14" s="18"/>
    </row>
    <row r="15" spans="1:12" x14ac:dyDescent="0.2">
      <c r="B15" s="3" t="s">
        <v>20</v>
      </c>
      <c r="C15" s="10"/>
      <c r="D15" s="8"/>
      <c r="F15" s="18"/>
      <c r="G15" s="18"/>
    </row>
    <row r="16" spans="1:12" x14ac:dyDescent="0.2">
      <c r="B16" s="3" t="s">
        <v>21</v>
      </c>
      <c r="C16" s="10"/>
      <c r="D16" s="8"/>
      <c r="F16" s="18"/>
      <c r="G16" s="18"/>
    </row>
    <row r="17" spans="2:7" x14ac:dyDescent="0.2">
      <c r="B17" s="3" t="s">
        <v>22</v>
      </c>
      <c r="C17" s="10"/>
      <c r="D17" s="8"/>
      <c r="F17" s="18"/>
      <c r="G17" s="18"/>
    </row>
    <row r="18" spans="2:7" x14ac:dyDescent="0.2">
      <c r="B18" s="14" t="s">
        <v>69</v>
      </c>
      <c r="C18" s="15">
        <f>SUM(C13:C17)</f>
        <v>200</v>
      </c>
      <c r="D18" s="17">
        <f>SUM(D13:D17)</f>
        <v>500</v>
      </c>
      <c r="F18" s="18"/>
      <c r="G18" s="18"/>
    </row>
    <row r="19" spans="2:7" ht="13.5" thickBot="1" x14ac:dyDescent="0.25">
      <c r="B19" s="4"/>
      <c r="C19" s="5"/>
      <c r="D19" s="5"/>
      <c r="F19" s="18"/>
      <c r="G19" s="18"/>
    </row>
    <row r="20" spans="2:7" ht="14.25" x14ac:dyDescent="0.2">
      <c r="B20" s="65" t="s">
        <v>28</v>
      </c>
      <c r="C20" s="66" t="s">
        <v>62</v>
      </c>
      <c r="D20" s="67" t="s">
        <v>63</v>
      </c>
      <c r="F20" s="18"/>
      <c r="G20" s="18"/>
    </row>
    <row r="21" spans="2:7" x14ac:dyDescent="0.2">
      <c r="B21" s="3" t="s">
        <v>29</v>
      </c>
      <c r="C21" s="10">
        <v>500</v>
      </c>
      <c r="D21" s="7">
        <v>800</v>
      </c>
      <c r="F21" s="18"/>
      <c r="G21" s="18"/>
    </row>
    <row r="22" spans="2:7" x14ac:dyDescent="0.2">
      <c r="B22" s="3" t="s">
        <v>30</v>
      </c>
      <c r="C22" s="10"/>
      <c r="D22" s="8"/>
      <c r="F22" s="18"/>
      <c r="G22" s="18"/>
    </row>
    <row r="23" spans="2:7" x14ac:dyDescent="0.2">
      <c r="B23" s="3" t="s">
        <v>31</v>
      </c>
      <c r="C23" s="10"/>
      <c r="D23" s="8"/>
      <c r="F23" s="18"/>
      <c r="G23" s="18"/>
    </row>
    <row r="24" spans="2:7" x14ac:dyDescent="0.2">
      <c r="B24" s="14" t="s">
        <v>69</v>
      </c>
      <c r="C24" s="15">
        <f>SUM(C21:C23)</f>
        <v>500</v>
      </c>
      <c r="D24" s="17">
        <f>SUM(D21:D23)</f>
        <v>800</v>
      </c>
      <c r="F24" s="18"/>
      <c r="G24" s="18"/>
    </row>
    <row r="25" spans="2:7" ht="13.5" thickBot="1" x14ac:dyDescent="0.25">
      <c r="B25" s="4"/>
      <c r="C25" s="5"/>
      <c r="D25" s="5"/>
      <c r="F25" s="19"/>
      <c r="G25" s="19"/>
    </row>
    <row r="26" spans="2:7" ht="15" thickBot="1" x14ac:dyDescent="0.25">
      <c r="B26" s="65" t="s">
        <v>34</v>
      </c>
      <c r="C26" s="66" t="s">
        <v>60</v>
      </c>
      <c r="D26" s="67" t="s">
        <v>61</v>
      </c>
      <c r="F26" s="75" t="s">
        <v>68</v>
      </c>
      <c r="G26" s="74"/>
    </row>
    <row r="27" spans="2:7" x14ac:dyDescent="0.2">
      <c r="B27" s="3" t="s">
        <v>35</v>
      </c>
      <c r="C27" s="10">
        <v>500</v>
      </c>
      <c r="D27" s="7">
        <v>600</v>
      </c>
      <c r="F27" s="18"/>
      <c r="G27" s="18"/>
    </row>
    <row r="28" spans="2:7" x14ac:dyDescent="0.2">
      <c r="B28" s="3" t="s">
        <v>36</v>
      </c>
      <c r="C28" s="10"/>
      <c r="D28" s="8"/>
      <c r="F28" s="18"/>
      <c r="G28" s="18"/>
    </row>
    <row r="29" spans="2:7" x14ac:dyDescent="0.2">
      <c r="B29" s="3" t="s">
        <v>37</v>
      </c>
      <c r="C29" s="10"/>
      <c r="D29" s="8"/>
      <c r="F29" s="18"/>
      <c r="G29" s="18"/>
    </row>
    <row r="30" spans="2:7" x14ac:dyDescent="0.2">
      <c r="B30" s="3" t="s">
        <v>38</v>
      </c>
      <c r="C30" s="10"/>
      <c r="D30" s="8"/>
      <c r="F30" s="18"/>
      <c r="G30" s="18"/>
    </row>
    <row r="31" spans="2:7" x14ac:dyDescent="0.2">
      <c r="B31" s="14" t="s">
        <v>69</v>
      </c>
      <c r="C31" s="15">
        <f>SUM(C27:C30)</f>
        <v>500</v>
      </c>
      <c r="D31" s="17">
        <f>SUM(D27:D30)</f>
        <v>600</v>
      </c>
      <c r="F31" s="18"/>
      <c r="G31" s="18"/>
    </row>
    <row r="32" spans="2:7" ht="13.5" thickBot="1" x14ac:dyDescent="0.25">
      <c r="B32" s="4"/>
      <c r="C32" s="5"/>
      <c r="D32" s="5"/>
      <c r="F32" s="18"/>
      <c r="G32" s="18"/>
    </row>
    <row r="33" spans="2:7" ht="14.25" x14ac:dyDescent="0.2">
      <c r="B33" s="65" t="s">
        <v>11</v>
      </c>
      <c r="C33" s="66" t="s">
        <v>60</v>
      </c>
      <c r="D33" s="67" t="s">
        <v>61</v>
      </c>
      <c r="F33" s="18"/>
      <c r="G33" s="18"/>
    </row>
    <row r="34" spans="2:7" x14ac:dyDescent="0.2">
      <c r="B34" s="6" t="s">
        <v>12</v>
      </c>
      <c r="C34" s="10">
        <v>600</v>
      </c>
      <c r="D34" s="7">
        <v>800</v>
      </c>
      <c r="F34" s="18"/>
      <c r="G34" s="18"/>
    </row>
    <row r="35" spans="2:7" x14ac:dyDescent="0.2">
      <c r="B35" s="3" t="s">
        <v>13</v>
      </c>
      <c r="C35" s="10"/>
      <c r="D35" s="8"/>
      <c r="F35" s="18"/>
      <c r="G35" s="18"/>
    </row>
    <row r="36" spans="2:7" x14ac:dyDescent="0.2">
      <c r="B36" s="3" t="s">
        <v>14</v>
      </c>
      <c r="C36" s="10"/>
      <c r="D36" s="8"/>
      <c r="F36" s="18"/>
      <c r="G36" s="18"/>
    </row>
    <row r="37" spans="2:7" x14ac:dyDescent="0.2">
      <c r="B37" s="3" t="s">
        <v>15</v>
      </c>
      <c r="C37" s="10"/>
      <c r="D37" s="8"/>
      <c r="F37" s="18"/>
      <c r="G37" s="18"/>
    </row>
    <row r="38" spans="2:7" x14ac:dyDescent="0.2">
      <c r="B38" s="14" t="s">
        <v>69</v>
      </c>
      <c r="C38" s="15">
        <f>SUM(C34:C37)</f>
        <v>600</v>
      </c>
      <c r="D38" s="17">
        <f>SUM(D34:D37)</f>
        <v>800</v>
      </c>
      <c r="F38" s="18"/>
      <c r="G38" s="18"/>
    </row>
    <row r="39" spans="2:7" ht="13.5" thickBot="1" x14ac:dyDescent="0.25">
      <c r="B39" s="4"/>
      <c r="C39" s="5"/>
      <c r="D39" s="5"/>
      <c r="F39" s="18"/>
      <c r="G39" s="18"/>
    </row>
    <row r="40" spans="2:7" ht="14.25" x14ac:dyDescent="0.2">
      <c r="B40" s="65" t="s">
        <v>27</v>
      </c>
      <c r="C40" s="66" t="s">
        <v>64</v>
      </c>
      <c r="D40" s="67" t="s">
        <v>65</v>
      </c>
      <c r="F40" s="18"/>
      <c r="G40" s="18"/>
    </row>
    <row r="41" spans="2:7" x14ac:dyDescent="0.2">
      <c r="B41" s="6" t="s">
        <v>23</v>
      </c>
      <c r="C41" s="10">
        <v>300</v>
      </c>
      <c r="D41" s="7">
        <v>500</v>
      </c>
      <c r="F41" s="18"/>
      <c r="G41" s="18"/>
    </row>
    <row r="42" spans="2:7" x14ac:dyDescent="0.2">
      <c r="B42" s="3" t="s">
        <v>24</v>
      </c>
      <c r="C42" s="10"/>
      <c r="D42" s="8"/>
      <c r="F42" s="18"/>
      <c r="G42" s="18"/>
    </row>
    <row r="43" spans="2:7" x14ac:dyDescent="0.2">
      <c r="B43" s="3" t="s">
        <v>25</v>
      </c>
      <c r="C43" s="10"/>
      <c r="D43" s="8"/>
      <c r="F43" s="18"/>
      <c r="G43" s="18"/>
    </row>
    <row r="44" spans="2:7" x14ac:dyDescent="0.2">
      <c r="B44" s="3" t="s">
        <v>26</v>
      </c>
      <c r="C44" s="10"/>
      <c r="D44" s="8"/>
      <c r="F44" s="18"/>
      <c r="G44" s="18"/>
    </row>
    <row r="45" spans="2:7" x14ac:dyDescent="0.2">
      <c r="B45" s="3" t="s">
        <v>39</v>
      </c>
      <c r="C45" s="10"/>
      <c r="D45" s="8"/>
      <c r="F45" s="18"/>
      <c r="G45" s="18"/>
    </row>
    <row r="46" spans="2:7" x14ac:dyDescent="0.2">
      <c r="B46" s="14" t="s">
        <v>69</v>
      </c>
      <c r="C46" s="15">
        <f>SUM(C41:C45)</f>
        <v>300</v>
      </c>
      <c r="D46" s="17">
        <f>SUM(D41:D45)</f>
        <v>500</v>
      </c>
      <c r="F46" s="18"/>
      <c r="G46" s="18"/>
    </row>
    <row r="47" spans="2:7" ht="13.5" thickBot="1" x14ac:dyDescent="0.25">
      <c r="B47" s="4"/>
      <c r="C47" s="5"/>
      <c r="D47" s="5"/>
      <c r="F47" s="18"/>
      <c r="G47" s="18"/>
    </row>
    <row r="48" spans="2:7" ht="14.25" x14ac:dyDescent="0.2">
      <c r="B48" s="65" t="s">
        <v>32</v>
      </c>
      <c r="C48" s="66" t="s">
        <v>66</v>
      </c>
      <c r="D48" s="67" t="s">
        <v>67</v>
      </c>
      <c r="F48" s="18"/>
      <c r="G48" s="18"/>
    </row>
    <row r="49" spans="1:9" x14ac:dyDescent="0.2">
      <c r="B49" s="6" t="s">
        <v>53</v>
      </c>
      <c r="C49" s="10">
        <v>200</v>
      </c>
      <c r="D49" s="7">
        <v>300</v>
      </c>
      <c r="F49" s="18"/>
      <c r="G49" s="18"/>
    </row>
    <row r="50" spans="1:9" x14ac:dyDescent="0.2">
      <c r="B50" s="3" t="s">
        <v>33</v>
      </c>
      <c r="C50" s="11"/>
      <c r="D50" s="9"/>
      <c r="F50" s="18"/>
      <c r="G50" s="18"/>
    </row>
    <row r="51" spans="1:9" x14ac:dyDescent="0.2">
      <c r="B51" s="14" t="s">
        <v>69</v>
      </c>
      <c r="C51" s="15">
        <f>SUM(C49:C50)</f>
        <v>200</v>
      </c>
      <c r="D51" s="16">
        <f>SUM(D49:D50)</f>
        <v>300</v>
      </c>
      <c r="F51" s="18"/>
      <c r="G51" s="18"/>
    </row>
    <row r="52" spans="1:9" ht="13.5" thickBot="1" x14ac:dyDescent="0.25">
      <c r="B52" s="4"/>
      <c r="C52" s="5"/>
      <c r="D52" s="5"/>
    </row>
    <row r="53" spans="1:9" ht="15" thickBot="1" x14ac:dyDescent="0.25">
      <c r="B53" s="72" t="s">
        <v>0</v>
      </c>
      <c r="C53" s="66" t="s">
        <v>58</v>
      </c>
      <c r="D53" s="67" t="s">
        <v>59</v>
      </c>
    </row>
    <row r="54" spans="1:9" ht="21" customHeight="1" x14ac:dyDescent="0.2">
      <c r="B54" s="21"/>
      <c r="C54" s="43">
        <f>SUM(C10,C18,C24,C31,C38,C46,C51)</f>
        <v>2800</v>
      </c>
      <c r="D54" s="44">
        <f>SUM(D10+D18+D24+D31+D38+D46+D51)</f>
        <v>3800</v>
      </c>
    </row>
    <row r="56" spans="1:9" ht="3.9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</row>
  </sheetData>
  <mergeCells count="2">
    <mergeCell ref="B3:H3"/>
    <mergeCell ref="B2:E2"/>
  </mergeCells>
  <phoneticPr fontId="1" type="noConversion"/>
  <printOptions horizontalCentered="1"/>
  <pageMargins left="0.75" right="0.75" top="1" bottom="1" header="0.5" footer="0.5"/>
  <pageSetup scale="86" orientation="portrait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36"/>
  <sheetViews>
    <sheetView showGridLines="0" topLeftCell="A19" zoomScaleNormal="100" zoomScaleSheetLayoutView="75" workbookViewId="0">
      <selection activeCell="E41" sqref="E41"/>
    </sheetView>
  </sheetViews>
  <sheetFormatPr defaultColWidth="9.140625" defaultRowHeight="12.75" x14ac:dyDescent="0.2"/>
  <cols>
    <col min="1" max="1" width="1.42578125" style="1" customWidth="1"/>
    <col min="2" max="2" width="13.855468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78"/>
      <c r="B1" s="99" t="str">
        <f>Expenses!B2</f>
        <v>Event Name</v>
      </c>
      <c r="C1" s="100"/>
      <c r="D1" s="100"/>
      <c r="E1" s="100"/>
      <c r="F1" s="100"/>
      <c r="G1" s="79"/>
      <c r="H1" s="80"/>
      <c r="I1" s="78"/>
      <c r="J1" s="78"/>
      <c r="K1" s="78"/>
    </row>
    <row r="2" spans="1:12" ht="27.95" customHeight="1" x14ac:dyDescent="0.2">
      <c r="A2" s="91"/>
      <c r="B2" s="97" t="s">
        <v>74</v>
      </c>
      <c r="C2" s="98"/>
      <c r="D2" s="98"/>
      <c r="E2" s="98"/>
      <c r="F2" s="98"/>
      <c r="G2" s="98"/>
      <c r="H2" s="98"/>
      <c r="I2" s="92"/>
      <c r="J2" s="92"/>
      <c r="K2" s="92"/>
    </row>
    <row r="3" spans="1:12" ht="8.1" customHeight="1" thickBot="1" x14ac:dyDescent="0.25">
      <c r="B3" s="21"/>
      <c r="C3" s="21"/>
      <c r="D3" s="22"/>
      <c r="E3" s="21"/>
      <c r="F3" s="21"/>
      <c r="G3" s="21"/>
      <c r="H3" s="21"/>
    </row>
    <row r="4" spans="1:12" ht="14.25" x14ac:dyDescent="0.2">
      <c r="B4" s="81" t="s">
        <v>40</v>
      </c>
      <c r="C4" s="82"/>
      <c r="D4" s="82"/>
      <c r="E4" s="82"/>
      <c r="F4" s="82"/>
      <c r="G4" s="83" t="s">
        <v>60</v>
      </c>
      <c r="H4" s="84" t="s">
        <v>61</v>
      </c>
      <c r="J4" s="90" t="s">
        <v>3</v>
      </c>
      <c r="K4" s="61"/>
      <c r="L4" s="59"/>
    </row>
    <row r="5" spans="1:12" x14ac:dyDescent="0.2">
      <c r="B5" s="33" t="s">
        <v>9</v>
      </c>
      <c r="C5" s="33" t="s">
        <v>10</v>
      </c>
      <c r="D5" s="23"/>
      <c r="E5" s="21"/>
      <c r="F5" s="21"/>
      <c r="J5" s="18"/>
      <c r="K5" s="59"/>
      <c r="L5" s="59"/>
    </row>
    <row r="6" spans="1:12" x14ac:dyDescent="0.2">
      <c r="B6" s="26">
        <v>300</v>
      </c>
      <c r="C6" s="25">
        <v>100</v>
      </c>
      <c r="D6" s="38" t="s">
        <v>57</v>
      </c>
      <c r="E6" s="37">
        <v>5</v>
      </c>
      <c r="F6" s="21"/>
      <c r="G6" s="29">
        <f>B6*E6</f>
        <v>1500</v>
      </c>
      <c r="H6" s="29">
        <f>C6*E6</f>
        <v>500</v>
      </c>
      <c r="J6" s="18"/>
      <c r="K6" s="59"/>
      <c r="L6" s="59"/>
    </row>
    <row r="7" spans="1:12" x14ac:dyDescent="0.2">
      <c r="B7" s="26">
        <v>200</v>
      </c>
      <c r="C7" s="25">
        <v>50</v>
      </c>
      <c r="D7" s="38" t="s">
        <v>44</v>
      </c>
      <c r="E7" s="37">
        <v>2</v>
      </c>
      <c r="F7" s="21"/>
      <c r="G7" s="29">
        <f>B7*E7</f>
        <v>400</v>
      </c>
      <c r="H7" s="29">
        <f>C7*E7</f>
        <v>100</v>
      </c>
      <c r="J7" s="18"/>
      <c r="K7" s="59"/>
      <c r="L7" s="59"/>
    </row>
    <row r="8" spans="1:12" x14ac:dyDescent="0.2">
      <c r="B8" s="26">
        <v>100</v>
      </c>
      <c r="C8" s="25">
        <v>50</v>
      </c>
      <c r="D8" s="38" t="s">
        <v>45</v>
      </c>
      <c r="E8" s="37">
        <v>1</v>
      </c>
      <c r="F8" s="21"/>
      <c r="G8" s="30">
        <f>B8*E8</f>
        <v>100</v>
      </c>
      <c r="H8" s="30">
        <f>C8*E8</f>
        <v>50</v>
      </c>
      <c r="J8" s="18"/>
      <c r="K8" s="59"/>
      <c r="L8" s="59"/>
    </row>
    <row r="9" spans="1:12" x14ac:dyDescent="0.2">
      <c r="B9" s="23"/>
      <c r="C9" s="23"/>
      <c r="D9" s="38"/>
      <c r="E9" s="24"/>
      <c r="F9" s="21"/>
      <c r="G9" s="31">
        <f>SUM(G6:G8)</f>
        <v>2000</v>
      </c>
      <c r="H9" s="31">
        <f>SUM(H6:H8)</f>
        <v>650</v>
      </c>
      <c r="J9" s="18"/>
      <c r="K9" s="59"/>
      <c r="L9" s="59"/>
    </row>
    <row r="10" spans="1:12" ht="13.5" thickBot="1" x14ac:dyDescent="0.25">
      <c r="B10" s="21"/>
      <c r="C10" s="21"/>
      <c r="D10" s="21"/>
      <c r="E10" s="21"/>
      <c r="F10" s="21"/>
      <c r="J10" s="18"/>
      <c r="K10" s="59"/>
      <c r="L10" s="59"/>
    </row>
    <row r="11" spans="1:12" ht="14.25" x14ac:dyDescent="0.2">
      <c r="B11" s="85" t="s">
        <v>54</v>
      </c>
      <c r="C11" s="82"/>
      <c r="D11" s="82"/>
      <c r="E11" s="82"/>
      <c r="F11" s="82"/>
      <c r="G11" s="83" t="s">
        <v>58</v>
      </c>
      <c r="H11" s="84" t="s">
        <v>59</v>
      </c>
      <c r="J11" s="18"/>
      <c r="K11" s="60"/>
      <c r="L11" s="60"/>
    </row>
    <row r="12" spans="1:12" x14ac:dyDescent="0.2">
      <c r="B12" s="33" t="s">
        <v>9</v>
      </c>
      <c r="C12" s="33" t="s">
        <v>10</v>
      </c>
      <c r="D12" s="23"/>
      <c r="E12" s="21"/>
      <c r="F12" s="21"/>
      <c r="J12" s="18"/>
      <c r="K12" s="60"/>
      <c r="L12" s="60"/>
    </row>
    <row r="13" spans="1:12" x14ac:dyDescent="0.2">
      <c r="B13" s="28">
        <v>300</v>
      </c>
      <c r="C13" s="27">
        <v>100</v>
      </c>
      <c r="D13" s="38" t="s">
        <v>46</v>
      </c>
      <c r="E13" s="37">
        <v>20</v>
      </c>
      <c r="F13" s="21"/>
      <c r="G13" s="34">
        <f>B13*E13</f>
        <v>6000</v>
      </c>
      <c r="H13" s="34">
        <f>C13*E13</f>
        <v>2000</v>
      </c>
      <c r="J13" s="18"/>
      <c r="K13" s="60"/>
      <c r="L13" s="60"/>
    </row>
    <row r="14" spans="1:12" x14ac:dyDescent="0.2">
      <c r="B14" s="28">
        <v>200</v>
      </c>
      <c r="C14" s="27">
        <v>50</v>
      </c>
      <c r="D14" s="38" t="s">
        <v>47</v>
      </c>
      <c r="E14" s="37">
        <v>10</v>
      </c>
      <c r="F14" s="21"/>
      <c r="G14" s="34">
        <f>B14*E14</f>
        <v>2000</v>
      </c>
      <c r="H14" s="34">
        <f>C14*E14</f>
        <v>500</v>
      </c>
      <c r="J14" s="18"/>
      <c r="K14" s="60"/>
      <c r="L14" s="60"/>
    </row>
    <row r="15" spans="1:12" x14ac:dyDescent="0.2">
      <c r="B15" s="28">
        <v>100</v>
      </c>
      <c r="C15" s="27">
        <v>50</v>
      </c>
      <c r="D15" s="38" t="s">
        <v>48</v>
      </c>
      <c r="E15" s="37">
        <v>5</v>
      </c>
      <c r="F15" s="21"/>
      <c r="G15" s="35">
        <f>B15*E15</f>
        <v>500</v>
      </c>
      <c r="H15" s="35">
        <f>C15*E15</f>
        <v>250</v>
      </c>
      <c r="J15" s="18"/>
      <c r="K15" s="60"/>
      <c r="L15" s="60"/>
    </row>
    <row r="16" spans="1:12" x14ac:dyDescent="0.2">
      <c r="B16" s="21"/>
      <c r="C16" s="21"/>
      <c r="D16" s="38"/>
      <c r="E16" s="24"/>
      <c r="F16" s="21"/>
      <c r="G16" s="36">
        <f>SUM(G13:G15)</f>
        <v>8500</v>
      </c>
      <c r="H16" s="36">
        <f>SUM(H13:H15)</f>
        <v>2750</v>
      </c>
      <c r="J16" s="18"/>
      <c r="K16" s="60"/>
      <c r="L16" s="60"/>
    </row>
    <row r="17" spans="2:12" ht="13.5" thickBot="1" x14ac:dyDescent="0.25">
      <c r="B17" s="21"/>
      <c r="C17" s="21"/>
      <c r="D17" s="21"/>
      <c r="E17" s="21"/>
      <c r="F17" s="21"/>
      <c r="J17" s="18"/>
      <c r="K17" s="60"/>
      <c r="L17" s="60"/>
    </row>
    <row r="18" spans="2:12" ht="14.25" x14ac:dyDescent="0.2">
      <c r="B18" s="85" t="s">
        <v>55</v>
      </c>
      <c r="C18" s="82"/>
      <c r="D18" s="82"/>
      <c r="E18" s="82"/>
      <c r="F18" s="82"/>
      <c r="G18" s="83" t="s">
        <v>58</v>
      </c>
      <c r="H18" s="84" t="s">
        <v>59</v>
      </c>
      <c r="J18" s="18"/>
      <c r="K18" s="60"/>
      <c r="L18" s="60"/>
    </row>
    <row r="19" spans="2:12" x14ac:dyDescent="0.2">
      <c r="B19" s="33" t="s">
        <v>9</v>
      </c>
      <c r="C19" s="33" t="s">
        <v>10</v>
      </c>
      <c r="D19" s="23"/>
      <c r="E19" s="21"/>
      <c r="F19" s="21"/>
      <c r="J19" s="18"/>
      <c r="K19" s="60"/>
      <c r="L19" s="60"/>
    </row>
    <row r="20" spans="2:12" x14ac:dyDescent="0.2">
      <c r="B20" s="28">
        <v>100</v>
      </c>
      <c r="C20" s="27">
        <v>50</v>
      </c>
      <c r="D20" s="38" t="s">
        <v>49</v>
      </c>
      <c r="E20" s="37">
        <v>20</v>
      </c>
      <c r="F20" s="21"/>
      <c r="G20" s="34">
        <f>B20*E20</f>
        <v>2000</v>
      </c>
      <c r="H20" s="34">
        <f>C20*E20</f>
        <v>1000</v>
      </c>
      <c r="J20" s="18"/>
      <c r="K20" s="60"/>
      <c r="L20" s="60"/>
    </row>
    <row r="21" spans="2:12" x14ac:dyDescent="0.2">
      <c r="B21" s="28">
        <v>100</v>
      </c>
      <c r="C21" s="27">
        <v>10</v>
      </c>
      <c r="D21" s="38" t="s">
        <v>50</v>
      </c>
      <c r="E21" s="37">
        <v>50</v>
      </c>
      <c r="F21" s="21"/>
      <c r="G21" s="34">
        <f>B21*E21</f>
        <v>5000</v>
      </c>
      <c r="H21" s="34">
        <f>C21*E21</f>
        <v>500</v>
      </c>
      <c r="J21" s="18"/>
      <c r="K21" s="60"/>
      <c r="L21" s="60"/>
    </row>
    <row r="22" spans="2:12" x14ac:dyDescent="0.2">
      <c r="B22" s="28">
        <v>50</v>
      </c>
      <c r="C22" s="27">
        <v>2</v>
      </c>
      <c r="D22" s="38" t="s">
        <v>51</v>
      </c>
      <c r="E22" s="37">
        <v>5</v>
      </c>
      <c r="F22" s="21"/>
      <c r="G22" s="35">
        <f>B22*E22</f>
        <v>250</v>
      </c>
      <c r="H22" s="35">
        <f>C22*E22</f>
        <v>10</v>
      </c>
      <c r="J22" s="18"/>
      <c r="K22" s="60"/>
      <c r="L22" s="60"/>
    </row>
    <row r="23" spans="2:12" x14ac:dyDescent="0.2">
      <c r="B23" s="21"/>
      <c r="C23" s="21"/>
      <c r="D23" s="38"/>
      <c r="E23" s="24"/>
      <c r="F23" s="21"/>
      <c r="G23" s="36">
        <f>SUM(G20:G22)</f>
        <v>7250</v>
      </c>
      <c r="H23" s="36">
        <f>SUM(H20:H22)</f>
        <v>1510</v>
      </c>
      <c r="J23" s="18"/>
      <c r="K23" s="60"/>
      <c r="L23" s="60"/>
    </row>
    <row r="24" spans="2:12" ht="13.5" thickBot="1" x14ac:dyDescent="0.25">
      <c r="B24" s="21"/>
      <c r="C24" s="21"/>
      <c r="D24" s="21"/>
      <c r="E24" s="21"/>
      <c r="F24" s="21"/>
      <c r="J24" s="18"/>
      <c r="K24" s="60"/>
      <c r="L24" s="60"/>
    </row>
    <row r="25" spans="2:12" ht="14.25" x14ac:dyDescent="0.2">
      <c r="B25" s="85" t="s">
        <v>56</v>
      </c>
      <c r="C25" s="82"/>
      <c r="D25" s="86"/>
      <c r="E25" s="82"/>
      <c r="F25" s="82"/>
      <c r="G25" s="83" t="s">
        <v>58</v>
      </c>
      <c r="H25" s="84" t="s">
        <v>59</v>
      </c>
      <c r="J25" s="18"/>
      <c r="K25" s="60"/>
      <c r="L25" s="60"/>
    </row>
    <row r="26" spans="2:12" x14ac:dyDescent="0.2">
      <c r="B26" s="33" t="s">
        <v>9</v>
      </c>
      <c r="C26" s="33" t="s">
        <v>10</v>
      </c>
      <c r="D26" s="23"/>
      <c r="E26" s="21"/>
      <c r="F26" s="21"/>
      <c r="J26" s="18"/>
      <c r="K26" s="60"/>
      <c r="L26" s="60"/>
    </row>
    <row r="27" spans="2:12" x14ac:dyDescent="0.2">
      <c r="B27" s="28">
        <v>400</v>
      </c>
      <c r="C27" s="27">
        <v>300</v>
      </c>
      <c r="D27" s="39" t="s">
        <v>52</v>
      </c>
      <c r="E27" s="37">
        <v>20</v>
      </c>
      <c r="F27" s="21"/>
      <c r="G27" s="34">
        <f>B27*E27</f>
        <v>8000</v>
      </c>
      <c r="H27" s="34">
        <f>C27*E27</f>
        <v>6000</v>
      </c>
      <c r="J27" s="18"/>
      <c r="K27" s="60"/>
      <c r="L27" s="60"/>
    </row>
    <row r="28" spans="2:12" x14ac:dyDescent="0.2">
      <c r="B28" s="28">
        <v>300</v>
      </c>
      <c r="C28" s="27">
        <v>200</v>
      </c>
      <c r="D28" s="39" t="s">
        <v>52</v>
      </c>
      <c r="E28" s="37">
        <v>15</v>
      </c>
      <c r="F28" s="21"/>
      <c r="G28" s="34">
        <f>B28*E28</f>
        <v>4500</v>
      </c>
      <c r="H28" s="34">
        <f>C28*E28</f>
        <v>3000</v>
      </c>
      <c r="J28" s="18"/>
      <c r="K28" s="60"/>
      <c r="L28" s="60"/>
    </row>
    <row r="29" spans="2:12" x14ac:dyDescent="0.2">
      <c r="B29" s="28">
        <v>200</v>
      </c>
      <c r="C29" s="27">
        <v>100</v>
      </c>
      <c r="D29" s="39" t="s">
        <v>52</v>
      </c>
      <c r="E29" s="37">
        <v>10</v>
      </c>
      <c r="F29" s="21"/>
      <c r="G29" s="34">
        <f>B29*E29</f>
        <v>2000</v>
      </c>
      <c r="H29" s="34">
        <f>C29*E29</f>
        <v>1000</v>
      </c>
      <c r="J29" s="18"/>
      <c r="K29" s="60"/>
      <c r="L29" s="60"/>
    </row>
    <row r="30" spans="2:12" x14ac:dyDescent="0.2">
      <c r="B30" s="28">
        <v>100</v>
      </c>
      <c r="C30" s="27">
        <v>0</v>
      </c>
      <c r="D30" s="39" t="s">
        <v>52</v>
      </c>
      <c r="E30" s="37">
        <v>5</v>
      </c>
      <c r="F30" s="21"/>
      <c r="G30" s="35">
        <f>B30*E30</f>
        <v>500</v>
      </c>
      <c r="H30" s="35">
        <f>C30*E30</f>
        <v>0</v>
      </c>
      <c r="J30" s="18"/>
      <c r="K30" s="60"/>
      <c r="L30" s="60"/>
    </row>
    <row r="31" spans="2:12" x14ac:dyDescent="0.2">
      <c r="B31" s="21"/>
      <c r="C31" s="21"/>
      <c r="D31" s="38"/>
      <c r="E31" s="24"/>
      <c r="F31" s="21"/>
      <c r="G31" s="36">
        <f>SUM(G27:G30)</f>
        <v>15000</v>
      </c>
      <c r="H31" s="36">
        <f>SUM(H27:H30)</f>
        <v>10000</v>
      </c>
      <c r="J31" s="18"/>
      <c r="K31" s="60"/>
      <c r="L31" s="60"/>
    </row>
    <row r="32" spans="2:12" ht="13.5" thickBot="1" x14ac:dyDescent="0.25">
      <c r="B32" s="21"/>
      <c r="C32" s="21"/>
      <c r="D32" s="21"/>
      <c r="E32" s="21"/>
      <c r="F32" s="21"/>
      <c r="J32" s="18"/>
      <c r="K32" s="60"/>
      <c r="L32" s="60"/>
    </row>
    <row r="33" spans="1:11" ht="15" thickBot="1" x14ac:dyDescent="0.25">
      <c r="B33" s="87" t="s">
        <v>1</v>
      </c>
      <c r="C33" s="88"/>
      <c r="D33" s="88"/>
      <c r="E33" s="88"/>
      <c r="F33" s="88"/>
      <c r="G33" s="83" t="s">
        <v>58</v>
      </c>
      <c r="H33" s="89" t="s">
        <v>59</v>
      </c>
    </row>
    <row r="34" spans="1:11" ht="21.95" customHeight="1" x14ac:dyDescent="0.2">
      <c r="G34" s="45">
        <f>SUM(G9,G16,G23,G31)</f>
        <v>32750</v>
      </c>
      <c r="H34" s="45">
        <f>SUM(H9,H16,H23,H31)</f>
        <v>14910</v>
      </c>
    </row>
    <row r="36" spans="1:11" ht="3.9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K14"/>
  <sheetViews>
    <sheetView showGridLines="0" tabSelected="1" zoomScaleNormal="100" workbookViewId="0">
      <selection activeCell="L15" sqref="L15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0.28515625" style="1" customWidth="1"/>
    <col min="8" max="16384" width="9.140625" style="1"/>
  </cols>
  <sheetData>
    <row r="1" spans="1:11" ht="303" customHeight="1" thickBot="1" x14ac:dyDescent="0.6">
      <c r="A1" s="76"/>
      <c r="B1" s="103"/>
      <c r="C1" s="104"/>
      <c r="D1" s="104"/>
      <c r="E1" s="104"/>
      <c r="F1" s="104"/>
      <c r="G1" s="77">
        <v>39709</v>
      </c>
      <c r="H1" s="62"/>
      <c r="I1" s="63"/>
      <c r="J1" s="63"/>
      <c r="K1"/>
    </row>
    <row r="2" spans="1:11" ht="30.75" customHeight="1" x14ac:dyDescent="0.2">
      <c r="A2" s="58"/>
      <c r="B2" s="101" t="s">
        <v>2</v>
      </c>
      <c r="C2" s="102"/>
      <c r="D2" s="102"/>
      <c r="E2" s="102"/>
      <c r="F2" s="102"/>
      <c r="G2" s="102"/>
    </row>
    <row r="3" spans="1:11" ht="13.5" thickBot="1" x14ac:dyDescent="0.25">
      <c r="B3" s="21"/>
      <c r="C3" s="21"/>
      <c r="D3" s="22"/>
      <c r="E3" s="4"/>
      <c r="F3" s="4"/>
      <c r="G3" s="4"/>
    </row>
    <row r="4" spans="1:11" ht="18" customHeight="1" thickBot="1" x14ac:dyDescent="0.25">
      <c r="B4" s="51"/>
      <c r="C4" s="52" t="s">
        <v>9</v>
      </c>
      <c r="D4" s="49" t="s">
        <v>10</v>
      </c>
      <c r="E4" s="4"/>
      <c r="F4" s="56" t="s">
        <v>4</v>
      </c>
      <c r="G4" s="4"/>
    </row>
    <row r="5" spans="1:11" x14ac:dyDescent="0.2">
      <c r="B5" s="32" t="s">
        <v>41</v>
      </c>
      <c r="C5" s="53">
        <f>Income!G34</f>
        <v>32750</v>
      </c>
      <c r="D5" s="48">
        <f>Income!H34</f>
        <v>14910</v>
      </c>
      <c r="E5" s="4"/>
      <c r="F5" s="55"/>
      <c r="G5" s="4"/>
    </row>
    <row r="6" spans="1:11" x14ac:dyDescent="0.2">
      <c r="B6" s="54" t="s">
        <v>42</v>
      </c>
      <c r="C6" s="53">
        <f>Expenses!C54</f>
        <v>2800</v>
      </c>
      <c r="D6" s="50">
        <f>Expenses!D54</f>
        <v>3800</v>
      </c>
      <c r="E6" s="4"/>
      <c r="F6" s="55"/>
      <c r="G6" s="4"/>
    </row>
    <row r="7" spans="1:11" ht="13.5" thickBot="1" x14ac:dyDescent="0.25">
      <c r="B7" s="32"/>
      <c r="C7" s="34"/>
      <c r="D7" s="34"/>
      <c r="E7" s="4"/>
      <c r="F7" s="55"/>
      <c r="G7" s="4"/>
    </row>
    <row r="8" spans="1:11" ht="15.75" thickBot="1" x14ac:dyDescent="0.25">
      <c r="B8" s="47" t="s">
        <v>43</v>
      </c>
      <c r="C8" s="46"/>
      <c r="D8" s="46"/>
      <c r="E8" s="4"/>
      <c r="F8" s="55"/>
      <c r="G8" s="4"/>
    </row>
    <row r="9" spans="1:11" ht="24.95" customHeight="1" x14ac:dyDescent="0.2">
      <c r="C9" s="57">
        <f>C5-C6</f>
        <v>29950</v>
      </c>
      <c r="D9" s="57">
        <f>D5-D6</f>
        <v>11110</v>
      </c>
      <c r="E9" s="4"/>
      <c r="F9" s="55"/>
      <c r="G9" s="4"/>
    </row>
    <row r="10" spans="1:11" x14ac:dyDescent="0.2">
      <c r="F10" s="18"/>
    </row>
    <row r="11" spans="1:11" x14ac:dyDescent="0.2">
      <c r="F11" s="18"/>
    </row>
    <row r="12" spans="1:11" ht="11.25" customHeight="1" x14ac:dyDescent="0.2">
      <c r="F12" s="18"/>
    </row>
    <row r="14" spans="1:11" ht="18.75" customHeight="1" x14ac:dyDescent="0.2">
      <c r="A14" s="12"/>
      <c r="B14" s="12"/>
      <c r="C14" s="12"/>
      <c r="D14" s="12"/>
      <c r="E14" s="12"/>
      <c r="F14" s="12"/>
      <c r="G14" s="12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2008-11-17T23:26:21Z</cp:lastPrinted>
  <dcterms:created xsi:type="dcterms:W3CDTF">2016-04-04T22:14:48Z</dcterms:created>
  <dcterms:modified xsi:type="dcterms:W3CDTF">2016-04-04T23:35:16Z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