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png" ContentType="image/jpeg"/>
  <Override PartName="/xl/workbook.xml" ContentType="application/vnd.openxmlformats-officedocument.spreadsheetml.template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5" /><Relationship Type="http://schemas.openxmlformats.org/officeDocument/2006/relationships/extended-properties" Target="docProps/app.xml" Id="rId4" /><Relationship Type="http://schemas.openxmlformats.org/package/2006/relationships/metadata/thumbnail" Target="/docProps/Thumbnail.png" Id="rId2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016"/>
  <workbookPr codeName="ThisWorkbook"/>
  <mc:AlternateContent xmlns:mc="http://schemas.openxmlformats.org/markup-compatibility/2006">
    <mc:Choice Requires="x15">
      <x15ac:absPath xmlns:x15ac="http://schemas.microsoft.com/office/spreadsheetml/2010/11/ac" url="D:\Office 2010 Project\Office Online Templates\E15 Upgrades\B1R Updates\"/>
    </mc:Choice>
  </mc:AlternateContent>
  <bookViews>
    <workbookView xWindow="0" yWindow="0" windowWidth="20490" windowHeight="7425" tabRatio="504"/>
  </bookViews>
  <sheets>
    <sheet name="Student List" sheetId="2" r:id="rId1"/>
    <sheet name="Class Roster" sheetId="1" r:id="rId2"/>
    <sheet name="Student Details" sheetId="5" r:id="rId3"/>
  </sheets>
  <definedNames>
    <definedName name="_xlnm.Print_Titles" localSheetId="0">'Student List'!$1:$3</definedName>
    <definedName name="StudentList">Students[STUDENT NAME]</definedName>
    <definedName name="StudentName">'Student Details'!$D$4</definedName>
  </definedNames>
  <calcPr calcId="152511"/>
</workbook>
</file>

<file path=xl/calcChain.xml><?xml version="1.0" encoding="utf-8"?>
<calcChain xmlns="http://schemas.openxmlformats.org/spreadsheetml/2006/main">
  <c r="D12" i="5" l="1"/>
  <c r="D11" i="5"/>
  <c r="D10" i="5"/>
  <c r="D9" i="5"/>
  <c r="D8" i="5"/>
  <c r="D7" i="5"/>
  <c r="D6" i="5"/>
  <c r="D5" i="5"/>
  <c r="B4" i="2" l="1"/>
  <c r="B5" i="2"/>
  <c r="B6" i="2"/>
  <c r="B7" i="2"/>
  <c r="D9" i="1" l="1"/>
  <c r="D11" i="1"/>
  <c r="E12" i="1"/>
  <c r="D8" i="1"/>
  <c r="D10" i="1"/>
  <c r="D12" i="1"/>
  <c r="F12" i="1"/>
  <c r="E11" i="1"/>
  <c r="E9" i="1"/>
  <c r="F11" i="1"/>
  <c r="F9" i="1"/>
  <c r="E10" i="1"/>
  <c r="E8" i="1"/>
  <c r="F10" i="1"/>
  <c r="F8" i="1"/>
  <c r="D5" i="1"/>
</calcChain>
</file>

<file path=xl/sharedStrings.xml><?xml version="1.0" encoding="utf-8"?>
<sst xmlns="http://schemas.openxmlformats.org/spreadsheetml/2006/main" count="56" uniqueCount="35">
  <si>
    <t>DOB</t>
  </si>
  <si>
    <t>Hanson, Mark</t>
  </si>
  <si>
    <t>STUDENT NAME</t>
  </si>
  <si>
    <t>EMAIL</t>
  </si>
  <si>
    <t>HOME PHONE</t>
  </si>
  <si>
    <t>CELL PHONE</t>
  </si>
  <si>
    <t>EMERGENCY CONTACT</t>
  </si>
  <si>
    <t>EMERGENCY PHONE</t>
  </si>
  <si>
    <t>PHYSICIAN</t>
  </si>
  <si>
    <t>PHYSICIAN PHONE</t>
  </si>
  <si>
    <t xml:space="preserve"> </t>
  </si>
  <si>
    <t xml:space="preserve">  </t>
  </si>
  <si>
    <t>COURSE</t>
  </si>
  <si>
    <t>INSTRUCTOR</t>
  </si>
  <si>
    <t>START DATE</t>
  </si>
  <si>
    <t>END DATE</t>
  </si>
  <si>
    <t>STUDENTS ENROLLED</t>
  </si>
  <si>
    <t>Alexander, David</t>
  </si>
  <si>
    <t>Michelle Alexander</t>
  </si>
  <si>
    <t>Kim, Shane</t>
  </si>
  <si>
    <t>Jim Kim</t>
  </si>
  <si>
    <t>Mirchandani, Bharat</t>
  </si>
  <si>
    <t>Nitin S. Mirchandani</t>
  </si>
  <si>
    <t>Turner, Richard</t>
  </si>
  <si>
    <t>Olinda Turner</t>
  </si>
  <si>
    <t>david@example.com</t>
  </si>
  <si>
    <t>shane@example.com</t>
  </si>
  <si>
    <t>bharat@example.com</t>
  </si>
  <si>
    <t>richard@example.com</t>
  </si>
  <si>
    <t>Shu Ito</t>
  </si>
  <si>
    <t>Daniel Roth</t>
  </si>
  <si>
    <t>John Kane</t>
  </si>
  <si>
    <t>Terry Earls</t>
  </si>
  <si>
    <t>Graphic Design Institute</t>
  </si>
  <si>
    <t>Graphic Arts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</si>
</sst>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@\ \ *-"/>
    <numFmt numFmtId="165" formatCode="[&lt;=9999999]###\-####;\(###\)\ ###\-####"/>
    <numFmt numFmtId="166" formatCode="[$-409]\ mmm\ d\,\ yy"/>
    <numFmt numFmtId="167" formatCode="mm/dd/yy;@"/>
  </numFmts>
  <fonts count="14" x14ac:knownFonts="1">
    <font>
      <sz val="10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4" tint="-0.249977111117893"/>
      <name val="Century Gothic"/>
      <family val="2"/>
      <scheme val="minor"/>
    </font>
    <font>
      <b/>
      <sz val="10"/>
      <color theme="1" tint="0.34998626667073579"/>
      <name val="Century Gothic"/>
      <family val="2"/>
      <scheme val="minor"/>
    </font>
    <font>
      <sz val="10"/>
      <color theme="1" tint="0.34998626667073579"/>
      <name val="Century Gothic"/>
      <family val="2"/>
      <scheme val="minor"/>
    </font>
    <font>
      <b/>
      <sz val="11"/>
      <color theme="1" tint="0.34998626667073579"/>
      <name val="Bookman Old Style"/>
      <family val="1"/>
      <scheme val="major"/>
    </font>
    <font>
      <sz val="10"/>
      <color theme="1"/>
      <name val="Bookman Old Style"/>
      <family val="1"/>
      <scheme val="major"/>
    </font>
    <font>
      <b/>
      <sz val="10"/>
      <color theme="1" tint="0.34998626667073579"/>
      <name val="Bookman Old Style"/>
      <family val="1"/>
      <scheme val="major"/>
    </font>
    <font>
      <b/>
      <sz val="10"/>
      <color theme="4"/>
      <name val="Bookman Old Style"/>
      <family val="1"/>
      <scheme val="major"/>
    </font>
    <font>
      <u/>
      <sz val="10"/>
      <color theme="10"/>
      <name val="Century Gothic"/>
      <family val="2"/>
      <scheme val="minor"/>
    </font>
    <font>
      <b/>
      <sz val="16"/>
      <color theme="4"/>
      <name val="Bookman Old Style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ck">
        <color theme="4" tint="0.59996337778862885"/>
      </bottom>
      <diagonal/>
    </border>
  </borders>
  <cellStyleXfs count="5">
    <xf numFmtId="0" fontId="0" fillId="0" borderId="0">
      <alignment vertical="center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4" fontId="3" fillId="0" borderId="2" applyFill="0" applyAlignment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6" fillId="0" borderId="11" xfId="0" applyFont="1" applyBorder="1" applyAlignment="1">
      <alignment horizontal="left" vertical="center"/>
    </xf>
    <xf numFmtId="165" fontId="7" fillId="0" borderId="12" xfId="0" applyNumberFormat="1" applyFont="1" applyBorder="1" applyAlignment="1">
      <alignment horizontal="left" vertical="center"/>
    </xf>
    <xf numFmtId="165" fontId="7" fillId="0" borderId="13" xfId="0" applyNumberFormat="1" applyFont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12" fillId="0" borderId="0" xfId="4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3" fillId="0" borderId="4" xfId="0" applyFont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/>
    </xf>
    <xf numFmtId="0" fontId="10" fillId="5" borderId="0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165" fontId="4" fillId="0" borderId="0" xfId="0" applyNumberFormat="1" applyFont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0" fillId="5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165" fontId="0" fillId="0" borderId="0" xfId="0" applyNumberFormat="1" applyFont="1" applyBorder="1" applyAlignment="1">
      <alignment horizontal="left" vertical="center"/>
    </xf>
    <xf numFmtId="0" fontId="0" fillId="0" borderId="7" xfId="0" applyNumberFormat="1" applyFont="1" applyBorder="1" applyAlignment="1">
      <alignment vertical="center"/>
    </xf>
    <xf numFmtId="166" fontId="7" fillId="5" borderId="0" xfId="0" applyNumberFormat="1" applyFont="1" applyFill="1" applyAlignment="1">
      <alignment horizontal="left" vertical="center" wrapText="1"/>
    </xf>
    <xf numFmtId="167" fontId="7" fillId="0" borderId="12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5">
    <cellStyle name="Calculation" xfId="2" builtinId="22" customBuiltin="1"/>
    <cellStyle name="Explanatory Text" xfId="3" builtinId="53" customBuiltin="1"/>
    <cellStyle name="Hyperlink" xfId="4" builtinId="8" customBuiltin="1"/>
    <cellStyle name="Input" xfId="1" builtinId="20" customBuiltin="1"/>
    <cellStyle name="Normal" xfId="0" builtinId="0" customBuiltin="1"/>
  </cellStyles>
  <dxfs count="26"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5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5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249977111117893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19" formatCode="m/d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2499465926084170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 style="thick">
          <color theme="4" tint="0.59996337778862885"/>
        </left>
        <right style="thick">
          <color theme="4" tint="0.59996337778862885"/>
        </right>
        <top style="thick">
          <color theme="4" tint="0.59996337778862885"/>
        </top>
        <bottom style="thick">
          <color theme="4" tint="0.59996337778862885"/>
        </bottom>
        <vertical/>
        <horizontal style="thin">
          <color theme="4"/>
        </horizontal>
      </border>
    </dxf>
  </dxfs>
  <tableStyles count="1" defaultTableStyle="ClassRoster_table1" defaultPivotStyle="PivotStyleLight16">
    <tableStyle name="ClassRoster_table1" pivot="0" count="6">
      <tableStyleElement type="wholeTable" dxfId="25"/>
      <tableStyleElement type="headerRow" dxfId="24"/>
      <tableStyleElement type="firstColumn" dxfId="23"/>
      <tableStyleElement type="lastColumn" dxfId="22"/>
      <tableStyleElement type="firstHeaderCell" dxfId="21"/>
      <tableStyleElement type="lastHeaderCell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customXml" Target="../customXml/item3.xml" Id="rId10" /><Relationship Type="http://schemas.openxmlformats.org/officeDocument/2006/relationships/theme" Target="theme/theme1.xml" Id="rId4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Class Roster'!A1"/><Relationship Id="rId1" Type="http://schemas.openxmlformats.org/officeDocument/2006/relationships/hyperlink" Target="#'Student Detail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Student List'!A1"/><Relationship Id="rId1" Type="http://schemas.openxmlformats.org/officeDocument/2006/relationships/hyperlink" Target="#'Student Details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Student List'!A1"/><Relationship Id="rId1" Type="http://schemas.openxmlformats.org/officeDocument/2006/relationships/hyperlink" Target="#'Class Rost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503029</xdr:colOff>
      <xdr:row>1</xdr:row>
      <xdr:rowOff>458201</xdr:rowOff>
    </xdr:from>
    <xdr:to>
      <xdr:col>12</xdr:col>
      <xdr:colOff>5443</xdr:colOff>
      <xdr:row>1</xdr:row>
      <xdr:rowOff>650225</xdr:rowOff>
    </xdr:to>
    <xdr:sp macro="" textlink="">
      <xdr:nvSpPr>
        <xdr:cNvPr id="4" name="Go to student details" descr="Click to view Student Details" title="Go to Student Details">
          <a:hlinkClick xmlns:r="http://schemas.openxmlformats.org/officeDocument/2006/relationships" r:id="rId1" tooltip="Click to view Student Details"/>
        </xdr:cNvPr>
        <xdr:cNvSpPr/>
      </xdr:nvSpPr>
      <xdr:spPr>
        <a:xfrm>
          <a:off x="10418554" y="639176"/>
          <a:ext cx="2102739" cy="192024"/>
        </a:xfrm>
        <a:prstGeom prst="rect">
          <a:avLst/>
        </a:prstGeom>
        <a:solidFill>
          <a:schemeClr val="accent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bg1"/>
              </a:solidFill>
              <a:latin typeface="+mj-lt"/>
            </a:rPr>
            <a:t>GO TO STUDENT DETAILS</a:t>
          </a:r>
        </a:p>
      </xdr:txBody>
    </xdr:sp>
    <xdr:clientData fPrintsWithSheet="0"/>
  </xdr:twoCellAnchor>
  <xdr:twoCellAnchor>
    <xdr:from>
      <xdr:col>2</xdr:col>
      <xdr:colOff>0</xdr:colOff>
      <xdr:row>1</xdr:row>
      <xdr:rowOff>0</xdr:rowOff>
    </xdr:from>
    <xdr:to>
      <xdr:col>3</xdr:col>
      <xdr:colOff>1238250</xdr:colOff>
      <xdr:row>1</xdr:row>
      <xdr:rowOff>684147</xdr:rowOff>
    </xdr:to>
    <xdr:sp macro="" textlink="">
      <xdr:nvSpPr>
        <xdr:cNvPr id="7" name="Student List" descr="&quot;&quot;" title="Student List"/>
        <xdr:cNvSpPr txBox="1"/>
      </xdr:nvSpPr>
      <xdr:spPr>
        <a:xfrm>
          <a:off x="228600" y="219075"/>
          <a:ext cx="2762250" cy="684147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2800" b="1">
              <a:solidFill>
                <a:schemeClr val="bg1"/>
              </a:solidFill>
              <a:latin typeface="+mj-lt"/>
            </a:rPr>
            <a:t>Student List</a:t>
          </a:r>
        </a:p>
      </xdr:txBody>
    </xdr:sp>
    <xdr:clientData/>
  </xdr:twoCellAnchor>
  <xdr:twoCellAnchor>
    <xdr:from>
      <xdr:col>9</xdr:col>
      <xdr:colOff>501855</xdr:colOff>
      <xdr:row>1</xdr:row>
      <xdr:rowOff>132433</xdr:rowOff>
    </xdr:from>
    <xdr:to>
      <xdr:col>12</xdr:col>
      <xdr:colOff>4350</xdr:colOff>
      <xdr:row>1</xdr:row>
      <xdr:rowOff>324457</xdr:rowOff>
    </xdr:to>
    <xdr:sp macro="" textlink="">
      <xdr:nvSpPr>
        <xdr:cNvPr id="3" name="Go to class roster" descr="Click to view the Class Roster" title="Go to Class Roster">
          <a:hlinkClick xmlns:r="http://schemas.openxmlformats.org/officeDocument/2006/relationships" r:id="rId2" tooltip="Click to view Class Roster"/>
        </xdr:cNvPr>
        <xdr:cNvSpPr/>
      </xdr:nvSpPr>
      <xdr:spPr>
        <a:xfrm>
          <a:off x="10107066" y="353012"/>
          <a:ext cx="2194560" cy="192024"/>
        </a:xfrm>
        <a:prstGeom prst="rect">
          <a:avLst/>
        </a:prstGeom>
        <a:solidFill>
          <a:schemeClr val="accent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bg1"/>
              </a:solidFill>
              <a:latin typeface="+mj-lt"/>
            </a:rPr>
            <a:t>GO TO CLASS ROSTER</a:t>
          </a:r>
        </a:p>
      </xdr:txBody>
    </xdr:sp>
    <xdr:clientData fPrintsWithSheet="0"/>
  </xdr:twoCellAnchor>
  <xdr:twoCellAnchor>
    <xdr:from>
      <xdr:col>11</xdr:col>
      <xdr:colOff>95251</xdr:colOff>
      <xdr:row>5</xdr:row>
      <xdr:rowOff>183189</xdr:rowOff>
    </xdr:from>
    <xdr:to>
      <xdr:col>17</xdr:col>
      <xdr:colOff>28575</xdr:colOff>
      <xdr:row>8</xdr:row>
      <xdr:rowOff>238125</xdr:rowOff>
    </xdr:to>
    <xdr:grpSp>
      <xdr:nvGrpSpPr>
        <xdr:cNvPr id="5" name="Template Tip" descr="Click Cell D4 to select student from drop down list." title="Data Entry Tip"/>
        <xdr:cNvGrpSpPr/>
      </xdr:nvGrpSpPr>
      <xdr:grpSpPr>
        <a:xfrm>
          <a:off x="12439651" y="1983414"/>
          <a:ext cx="2600324" cy="855036"/>
          <a:chOff x="95007" y="726179"/>
          <a:chExt cx="4082536" cy="561976"/>
        </a:xfrm>
      </xdr:grpSpPr>
      <xdr:sp macro="" textlink="">
        <xdr:nvSpPr>
          <xdr:cNvPr id="6" name="Tip callout shape" descr="To add more students, in the last cell of the table, press the Tab key." title="Data Entry Tip"/>
          <xdr:cNvSpPr/>
        </xdr:nvSpPr>
        <xdr:spPr>
          <a:xfrm>
            <a:off x="425676" y="726179"/>
            <a:ext cx="3751867" cy="561976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82880" rIns="91440" rtlCol="0" anchor="ctr"/>
          <a:lstStyle/>
          <a:p>
            <a:pPr algn="l"/>
            <a:r>
              <a:rPr lang="en-US" sz="10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TO</a:t>
            </a:r>
            <a:r>
              <a:rPr lang="en-US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 ADD MORE STUDENTS, IN THE LAST CELL OF THE TABLE, PRESS THE </a:t>
            </a:r>
            <a:r>
              <a:rPr lang="en-US" sz="10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TAB</a:t>
            </a:r>
            <a:r>
              <a:rPr lang="en-US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 KEY.</a:t>
            </a:r>
            <a:endParaRPr lang="en-US" sz="1000" b="0">
              <a:solidFill>
                <a:schemeClr val="tx1">
                  <a:lumMod val="65000"/>
                  <a:lumOff val="35000"/>
                </a:schemeClr>
              </a:solidFill>
              <a:latin typeface="+mj-lt"/>
            </a:endParaRPr>
          </a:p>
        </xdr:txBody>
      </xdr:sp>
      <xdr:sp macro="" textlink="">
        <xdr:nvSpPr>
          <xdr:cNvPr id="8" name="Isosceles Triangle 7"/>
          <xdr:cNvSpPr/>
        </xdr:nvSpPr>
        <xdr:spPr>
          <a:xfrm rot="16200000">
            <a:off x="192605" y="701227"/>
            <a:ext cx="127636" cy="322832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177165</xdr:rowOff>
    </xdr:from>
    <xdr:to>
      <xdr:col>3</xdr:col>
      <xdr:colOff>3810</xdr:colOff>
      <xdr:row>1</xdr:row>
      <xdr:rowOff>680190</xdr:rowOff>
    </xdr:to>
    <xdr:sp macro="" textlink="">
      <xdr:nvSpPr>
        <xdr:cNvPr id="4" name="Class Roster" descr="&quot;&quot;" title="Class Roster"/>
        <xdr:cNvSpPr txBox="1"/>
      </xdr:nvSpPr>
      <xdr:spPr>
        <a:xfrm>
          <a:off x="228600" y="177165"/>
          <a:ext cx="2556510" cy="6840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2800" b="1">
              <a:solidFill>
                <a:schemeClr val="bg1"/>
              </a:solidFill>
              <a:latin typeface="+mj-lt"/>
            </a:rPr>
            <a:t>Class</a:t>
          </a:r>
          <a:r>
            <a:rPr lang="en-US" sz="2800" b="1" baseline="0">
              <a:solidFill>
                <a:schemeClr val="bg1"/>
              </a:solidFill>
              <a:latin typeface="+mj-lt"/>
            </a:rPr>
            <a:t> Roster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4</xdr:col>
      <xdr:colOff>549004</xdr:colOff>
      <xdr:row>1</xdr:row>
      <xdr:rowOff>462609</xdr:rowOff>
    </xdr:from>
    <xdr:to>
      <xdr:col>7</xdr:col>
      <xdr:colOff>4174</xdr:colOff>
      <xdr:row>1</xdr:row>
      <xdr:rowOff>653409</xdr:rowOff>
    </xdr:to>
    <xdr:sp macro="" textlink="">
      <xdr:nvSpPr>
        <xdr:cNvPr id="5" name="Go to Student Details" descr="Click to view Student Details" title="Go to Student Details">
          <a:hlinkClick xmlns:r="http://schemas.openxmlformats.org/officeDocument/2006/relationships" r:id="rId1" tooltip="Click to view Student Details"/>
        </xdr:cNvPr>
        <xdr:cNvSpPr/>
      </xdr:nvSpPr>
      <xdr:spPr>
        <a:xfrm>
          <a:off x="6259789" y="643837"/>
          <a:ext cx="2101940" cy="19080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 algn="l"/>
          <a:r>
            <a:rPr lang="en-US" sz="1000" b="1">
              <a:solidFill>
                <a:schemeClr val="bg1"/>
              </a:solidFill>
              <a:latin typeface="+mj-lt"/>
            </a:rPr>
            <a:t>GO TO STUDENT DETAILS</a:t>
          </a:r>
        </a:p>
      </xdr:txBody>
    </xdr:sp>
    <xdr:clientData fPrintsWithSheet="0"/>
  </xdr:twoCellAnchor>
  <xdr:twoCellAnchor>
    <xdr:from>
      <xdr:col>4</xdr:col>
      <xdr:colOff>549004</xdr:colOff>
      <xdr:row>1</xdr:row>
      <xdr:rowOff>130722</xdr:rowOff>
    </xdr:from>
    <xdr:to>
      <xdr:col>7</xdr:col>
      <xdr:colOff>4174</xdr:colOff>
      <xdr:row>1</xdr:row>
      <xdr:rowOff>321522</xdr:rowOff>
    </xdr:to>
    <xdr:sp macro="" textlink="">
      <xdr:nvSpPr>
        <xdr:cNvPr id="3" name="Go to Student List" descr="Click to view Student List" title="Go to Student List">
          <a:hlinkClick xmlns:r="http://schemas.openxmlformats.org/officeDocument/2006/relationships" r:id="rId2" tooltip="Click to view Student List"/>
        </xdr:cNvPr>
        <xdr:cNvSpPr/>
      </xdr:nvSpPr>
      <xdr:spPr>
        <a:xfrm>
          <a:off x="6259789" y="311950"/>
          <a:ext cx="2101940" cy="19080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bg1"/>
              </a:solidFill>
              <a:latin typeface="+mj-lt"/>
            </a:rPr>
            <a:t>GO TO STUDENT LIST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10259</xdr:colOff>
      <xdr:row>0</xdr:row>
      <xdr:rowOff>178931</xdr:rowOff>
    </xdr:from>
    <xdr:to>
      <xdr:col>3</xdr:col>
      <xdr:colOff>647700</xdr:colOff>
      <xdr:row>1</xdr:row>
      <xdr:rowOff>683756</xdr:rowOff>
    </xdr:to>
    <xdr:sp macro="" textlink="">
      <xdr:nvSpPr>
        <xdr:cNvPr id="27" name="Student Details" descr="&quot;&quot;" title="Student List"/>
        <xdr:cNvSpPr txBox="1"/>
      </xdr:nvSpPr>
      <xdr:spPr>
        <a:xfrm>
          <a:off x="248384" y="178931"/>
          <a:ext cx="3104416" cy="6858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/>
          <a:r>
            <a:rPr lang="en-US" sz="2800" b="1">
              <a:solidFill>
                <a:schemeClr val="bg1"/>
              </a:solidFill>
              <a:latin typeface="+mj-lt"/>
            </a:rPr>
            <a:t>Student Details</a:t>
          </a:r>
        </a:p>
      </xdr:txBody>
    </xdr:sp>
    <xdr:clientData/>
  </xdr:twoCellAnchor>
  <xdr:twoCellAnchor>
    <xdr:from>
      <xdr:col>3</xdr:col>
      <xdr:colOff>1113594</xdr:colOff>
      <xdr:row>1</xdr:row>
      <xdr:rowOff>470713</xdr:rowOff>
    </xdr:from>
    <xdr:to>
      <xdr:col>5</xdr:col>
      <xdr:colOff>4795</xdr:colOff>
      <xdr:row>1</xdr:row>
      <xdr:rowOff>662737</xdr:rowOff>
    </xdr:to>
    <xdr:sp macro="" textlink="">
      <xdr:nvSpPr>
        <xdr:cNvPr id="3" name="Go to Class Roster" descr="Click to view Class Roster" title="Go To Class Roster">
          <a:hlinkClick xmlns:r="http://schemas.openxmlformats.org/officeDocument/2006/relationships" r:id="rId1" tooltip="Click to view Class Roster"/>
        </xdr:cNvPr>
        <xdr:cNvSpPr/>
      </xdr:nvSpPr>
      <xdr:spPr>
        <a:xfrm>
          <a:off x="3816036" y="653460"/>
          <a:ext cx="1876070" cy="192024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bg1"/>
              </a:solidFill>
              <a:latin typeface="+mj-lt"/>
            </a:rPr>
            <a:t>GO TO CLASS ROSTER</a:t>
          </a:r>
        </a:p>
      </xdr:txBody>
    </xdr:sp>
    <xdr:clientData fPrintsWithSheet="0"/>
  </xdr:twoCellAnchor>
  <xdr:twoCellAnchor>
    <xdr:from>
      <xdr:col>3</xdr:col>
      <xdr:colOff>1115975</xdr:colOff>
      <xdr:row>1</xdr:row>
      <xdr:rowOff>140866</xdr:rowOff>
    </xdr:from>
    <xdr:to>
      <xdr:col>5</xdr:col>
      <xdr:colOff>7176</xdr:colOff>
      <xdr:row>1</xdr:row>
      <xdr:rowOff>332890</xdr:rowOff>
    </xdr:to>
    <xdr:sp macro="" textlink="">
      <xdr:nvSpPr>
        <xdr:cNvPr id="2" name="Go to Studen List" descr="Click to view Student List" title="Go to Student List">
          <a:hlinkClick xmlns:r="http://schemas.openxmlformats.org/officeDocument/2006/relationships" r:id="rId2" tooltip="Click to view Student List"/>
        </xdr:cNvPr>
        <xdr:cNvSpPr/>
      </xdr:nvSpPr>
      <xdr:spPr>
        <a:xfrm>
          <a:off x="3818417" y="323613"/>
          <a:ext cx="1876070" cy="192024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bg1"/>
              </a:solidFill>
              <a:latin typeface="+mj-lt"/>
            </a:rPr>
            <a:t>GO TO STUDENT LIST</a:t>
          </a:r>
        </a:p>
      </xdr:txBody>
    </xdr:sp>
    <xdr:clientData fPrintsWithSheet="0"/>
  </xdr:twoCellAnchor>
  <xdr:twoCellAnchor>
    <xdr:from>
      <xdr:col>2</xdr:col>
      <xdr:colOff>28574</xdr:colOff>
      <xdr:row>2</xdr:row>
      <xdr:rowOff>19050</xdr:rowOff>
    </xdr:from>
    <xdr:to>
      <xdr:col>4</xdr:col>
      <xdr:colOff>0</xdr:colOff>
      <xdr:row>3</xdr:row>
      <xdr:rowOff>142875</xdr:rowOff>
    </xdr:to>
    <xdr:grpSp>
      <xdr:nvGrpSpPr>
        <xdr:cNvPr id="5" name="Template Tip" descr="Click Cell D4 to select student from drop down list." title="Data Entry Tip"/>
        <xdr:cNvGrpSpPr/>
      </xdr:nvGrpSpPr>
      <xdr:grpSpPr>
        <a:xfrm>
          <a:off x="266699" y="990600"/>
          <a:ext cx="5305426" cy="447675"/>
          <a:chOff x="266700" y="990600"/>
          <a:chExt cx="4443877" cy="447675"/>
        </a:xfrm>
      </xdr:grpSpPr>
      <xdr:sp macro="" textlink="">
        <xdr:nvSpPr>
          <xdr:cNvPr id="45" name="Tip callout shape" descr="Click cell D4 and select a student from the drop down list." title="Data Entry Tip"/>
          <xdr:cNvSpPr/>
        </xdr:nvSpPr>
        <xdr:spPr>
          <a:xfrm>
            <a:off x="266700" y="990600"/>
            <a:ext cx="4443877" cy="30480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US" sz="105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CLICK CELL D4 AND SELECT A STUDENT FROM THE DROP DOWN LIST</a:t>
            </a:r>
          </a:p>
        </xdr:txBody>
      </xdr:sp>
      <xdr:sp macro="" textlink="">
        <xdr:nvSpPr>
          <xdr:cNvPr id="4" name="Isosceles Triangle 3"/>
          <xdr:cNvSpPr/>
        </xdr:nvSpPr>
        <xdr:spPr>
          <a:xfrm flipV="1">
            <a:off x="2618264" y="1304925"/>
            <a:ext cx="152399" cy="133350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id="1" name="Students" displayName="Students" ref="B3:L7" totalsRowShown="0" headerRowDxfId="19" dataDxfId="18">
  <tableColumns count="11">
    <tableColumn id="1" name=" " dataDxfId="17">
      <calculatedColumnFormula>Students[[#This Row],[STUDENT NAME]]</calculatedColumnFormula>
    </tableColumn>
    <tableColumn id="15" name="STUDENT NAME" dataDxfId="16"/>
    <tableColumn id="3" name="EMAIL" dataDxfId="15"/>
    <tableColumn id="4" name="HOME PHONE" dataDxfId="14"/>
    <tableColumn id="5" name="CELL PHONE" dataDxfId="13"/>
    <tableColumn id="6" name="DOB" dataDxfId="12"/>
    <tableColumn id="7" name="EMERGENCY CONTACT" dataDxfId="11"/>
    <tableColumn id="8" name="EMERGENCY PHONE" dataDxfId="10"/>
    <tableColumn id="9" name="PHYSICIAN" dataDxfId="9"/>
    <tableColumn id="10" name="PHYSICIAN PHONE" dataDxfId="8"/>
    <tableColumn id="2" name="  " dataDxfId="7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Student List" altTextSummary="List of student information such as, Student Name, Email, Home Phone, Cell Phone, DOB, Emergency Contact, Emergency Phone, Physician, and Physician Phone."/>
    </ext>
  </extLst>
</table>
</file>

<file path=xl/tables/table2.xml><?xml version="1.0" encoding="utf-8"?>
<table xmlns="http://schemas.openxmlformats.org/spreadsheetml/2006/main" id="3" name="StudentRoster" displayName="StudentRoster" ref="B7:G12" totalsRowShown="0" headerRowDxfId="6" dataDxfId="5">
  <tableColumns count="6">
    <tableColumn id="5" name=" "/>
    <tableColumn id="1" name="STUDENT NAME" dataDxfId="4"/>
    <tableColumn id="2" name="EMAIL" dataDxfId="3">
      <calculatedColumnFormula>IFERROR(VLOOKUP(StudentRoster[[#This Row],[STUDENT NAME]],Students[],3),"")</calculatedColumnFormula>
    </tableColumn>
    <tableColumn id="3" name="HOME PHONE" dataDxfId="2">
      <calculatedColumnFormula>IFERROR(VLOOKUP(StudentRoster[[#This Row],[STUDENT NAME]],Students[],4),"")</calculatedColumnFormula>
    </tableColumn>
    <tableColumn id="4" name="CELL PHONE" dataDxfId="1">
      <calculatedColumnFormula>IFERROR(VLOOKUP(StudentRoster[[#This Row],[STUDENT NAME]],Students[],5),"")</calculatedColumnFormula>
    </tableColumn>
    <tableColumn id="6" name="  " dataDxfId="0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Class Roster" altTextSummary="List of students enrolled in a specific course along with their email address, home phone, and cell phone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harat@example.com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shane@example.com" TargetMode="External"/><Relationship Id="rId1" Type="http://schemas.openxmlformats.org/officeDocument/2006/relationships/hyperlink" Target="mailto:david@exampl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ichard@exampl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L9"/>
  <sheetViews>
    <sheetView showGridLines="0" tabSelected="1" zoomScaleNormal="100" workbookViewId="0"/>
  </sheetViews>
  <sheetFormatPr defaultRowHeight="21" customHeight="1" x14ac:dyDescent="0.25"/>
  <cols>
    <col min="1" max="1" width="1.85546875" customWidth="1"/>
    <col min="2" max="2" width="1.7109375" customWidth="1"/>
    <col min="3" max="3" width="22.28515625" customWidth="1"/>
    <col min="4" max="4" width="25" customWidth="1"/>
    <col min="5" max="5" width="16.5703125" customWidth="1"/>
    <col min="6" max="6" width="15.42578125" customWidth="1"/>
    <col min="7" max="7" width="13" customWidth="1"/>
    <col min="8" max="8" width="27.7109375" customWidth="1"/>
    <col min="9" max="9" width="24.7109375" customWidth="1"/>
    <col min="10" max="10" width="16" customWidth="1"/>
    <col min="11" max="11" width="20.85546875" customWidth="1"/>
    <col min="12" max="13" width="1.7109375" customWidth="1"/>
  </cols>
  <sheetData>
    <row r="1" spans="2:12" ht="14.25" thickBot="1" x14ac:dyDescent="0.3"/>
    <row r="2" spans="2:12" ht="62.25" customHeight="1" thickTop="1" x14ac:dyDescent="0.25"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ht="23.25" customHeight="1" x14ac:dyDescent="0.25">
      <c r="B3" s="8" t="s">
        <v>10</v>
      </c>
      <c r="C3" s="26" t="s">
        <v>2</v>
      </c>
      <c r="D3" s="9" t="s">
        <v>3</v>
      </c>
      <c r="E3" s="9" t="s">
        <v>4</v>
      </c>
      <c r="F3" s="9" t="s">
        <v>5</v>
      </c>
      <c r="G3" s="9" t="s">
        <v>0</v>
      </c>
      <c r="H3" s="9" t="s">
        <v>6</v>
      </c>
      <c r="I3" s="9" t="s">
        <v>7</v>
      </c>
      <c r="J3" s="9" t="s">
        <v>8</v>
      </c>
      <c r="K3" s="9" t="s">
        <v>9</v>
      </c>
      <c r="L3" t="s">
        <v>11</v>
      </c>
    </row>
    <row r="4" spans="2:12" ht="21" customHeight="1" x14ac:dyDescent="0.25">
      <c r="B4" s="12" t="str">
        <f>Students[[#This Row],[STUDENT NAME]]</f>
        <v>Alexander, David</v>
      </c>
      <c r="C4" s="31" t="s">
        <v>17</v>
      </c>
      <c r="D4" s="27" t="s">
        <v>25</v>
      </c>
      <c r="E4" s="19">
        <v>1235550121</v>
      </c>
      <c r="F4" s="19">
        <v>1235550126</v>
      </c>
      <c r="G4" s="30">
        <v>33970</v>
      </c>
      <c r="H4" s="29" t="s">
        <v>18</v>
      </c>
      <c r="I4" s="19">
        <v>1235550130</v>
      </c>
      <c r="J4" s="29" t="s">
        <v>29</v>
      </c>
      <c r="K4" s="19">
        <v>1235550134</v>
      </c>
      <c r="L4" s="13"/>
    </row>
    <row r="5" spans="2:12" ht="21" customHeight="1" x14ac:dyDescent="0.25">
      <c r="B5" s="12" t="str">
        <f>Students[[#This Row],[STUDENT NAME]]</f>
        <v>Kim, Shane</v>
      </c>
      <c r="C5" s="31" t="s">
        <v>19</v>
      </c>
      <c r="D5" s="27" t="s">
        <v>26</v>
      </c>
      <c r="E5" s="19">
        <v>1235550122</v>
      </c>
      <c r="F5" s="19">
        <v>1235550127</v>
      </c>
      <c r="G5" s="30">
        <v>33604</v>
      </c>
      <c r="H5" s="29" t="s">
        <v>20</v>
      </c>
      <c r="I5" s="19">
        <v>1235550131</v>
      </c>
      <c r="J5" s="29" t="s">
        <v>30</v>
      </c>
      <c r="K5" s="19">
        <v>1235550135</v>
      </c>
      <c r="L5" s="13"/>
    </row>
    <row r="6" spans="2:12" ht="21" customHeight="1" x14ac:dyDescent="0.25">
      <c r="B6" s="12" t="str">
        <f>Students[[#This Row],[STUDENT NAME]]</f>
        <v>Mirchandani, Bharat</v>
      </c>
      <c r="C6" s="31" t="s">
        <v>21</v>
      </c>
      <c r="D6" s="27" t="s">
        <v>27</v>
      </c>
      <c r="E6" s="28">
        <v>1235550124</v>
      </c>
      <c r="F6" s="19">
        <v>1235550128</v>
      </c>
      <c r="G6" s="30">
        <v>33239</v>
      </c>
      <c r="H6" s="29" t="s">
        <v>22</v>
      </c>
      <c r="I6" s="19">
        <v>1235550132</v>
      </c>
      <c r="J6" s="29" t="s">
        <v>31</v>
      </c>
      <c r="K6" s="19">
        <v>1235550136</v>
      </c>
      <c r="L6" s="13"/>
    </row>
    <row r="7" spans="2:12" ht="21" customHeight="1" x14ac:dyDescent="0.25">
      <c r="B7" s="12" t="str">
        <f>Students[[#This Row],[STUDENT NAME]]</f>
        <v>Turner, Richard</v>
      </c>
      <c r="C7" s="31" t="s">
        <v>23</v>
      </c>
      <c r="D7" s="27" t="s">
        <v>28</v>
      </c>
      <c r="E7" s="19">
        <v>1235550125</v>
      </c>
      <c r="F7" s="19">
        <v>1235550129</v>
      </c>
      <c r="G7" s="30">
        <v>33604</v>
      </c>
      <c r="H7" s="29" t="s">
        <v>24</v>
      </c>
      <c r="I7" s="19">
        <v>1235550133</v>
      </c>
      <c r="J7" s="29" t="s">
        <v>32</v>
      </c>
      <c r="K7" s="19">
        <v>1235550137</v>
      </c>
      <c r="L7" s="13"/>
    </row>
    <row r="8" spans="2:12" ht="21" customHeight="1" thickBot="1" x14ac:dyDescent="0.3">
      <c r="B8" s="51"/>
      <c r="C8" s="52"/>
      <c r="D8" s="52"/>
      <c r="E8" s="52"/>
      <c r="F8" s="52"/>
      <c r="G8" s="52"/>
      <c r="H8" s="52"/>
      <c r="I8" s="52"/>
      <c r="J8" s="52"/>
      <c r="K8" s="52"/>
      <c r="L8" s="53"/>
    </row>
    <row r="9" spans="2:12" ht="21" customHeight="1" thickTop="1" x14ac:dyDescent="0.25"/>
  </sheetData>
  <mergeCells count="1">
    <mergeCell ref="B8:L8"/>
  </mergeCells>
  <hyperlinks>
    <hyperlink ref="D4" r:id="rId1"/>
    <hyperlink ref="D5" r:id="rId2"/>
    <hyperlink ref="D6" r:id="rId3"/>
    <hyperlink ref="D7" r:id="rId4"/>
  </hyperlinks>
  <printOptions horizontalCentered="1"/>
  <pageMargins left="0.25" right="0.25" top="0.75" bottom="0.75" header="0.3" footer="0.3"/>
  <pageSetup scale="71" fitToHeight="0" orientation="landscape" r:id="rId5"/>
  <headerFooter differentFirst="1">
    <oddHeader>&amp;RPage &amp;P of &amp;N</oddHead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B1:G14"/>
  <sheetViews>
    <sheetView showGridLines="0" zoomScaleNormal="100" workbookViewId="0"/>
  </sheetViews>
  <sheetFormatPr defaultRowHeight="21" customHeight="1" x14ac:dyDescent="0.25"/>
  <cols>
    <col min="1" max="1" width="1.85546875" customWidth="1"/>
    <col min="2" max="2" width="1.7109375" customWidth="1"/>
    <col min="3" max="3" width="39.7109375" customWidth="1"/>
    <col min="4" max="4" width="44" customWidth="1"/>
    <col min="5" max="5" width="18.5703125" customWidth="1"/>
    <col min="6" max="6" width="19.42578125" customWidth="1"/>
    <col min="7" max="7" width="1.7109375" customWidth="1"/>
    <col min="8" max="8" width="1.85546875" customWidth="1"/>
  </cols>
  <sheetData>
    <row r="1" spans="2:7" ht="14.25" thickBot="1" x14ac:dyDescent="0.3"/>
    <row r="2" spans="2:7" ht="62.25" customHeight="1" thickTop="1" x14ac:dyDescent="0.25">
      <c r="B2" s="3"/>
      <c r="C2" s="4"/>
      <c r="D2" s="32" t="s">
        <v>33</v>
      </c>
      <c r="E2" s="4"/>
      <c r="F2" s="4"/>
      <c r="G2" s="5"/>
    </row>
    <row r="3" spans="2:7" s="1" customFormat="1" ht="24.95" customHeight="1" x14ac:dyDescent="0.25">
      <c r="B3" s="17"/>
      <c r="C3" s="42" t="s">
        <v>12</v>
      </c>
      <c r="D3" s="33" t="s">
        <v>34</v>
      </c>
      <c r="E3" s="34" t="s">
        <v>14</v>
      </c>
      <c r="F3" s="47">
        <v>40700</v>
      </c>
      <c r="G3" s="18"/>
    </row>
    <row r="4" spans="2:7" s="1" customFormat="1" ht="24.95" customHeight="1" x14ac:dyDescent="0.25">
      <c r="B4" s="17"/>
      <c r="C4" s="42" t="s">
        <v>13</v>
      </c>
      <c r="D4" s="33" t="s">
        <v>1</v>
      </c>
      <c r="E4" s="34" t="s">
        <v>15</v>
      </c>
      <c r="F4" s="47">
        <v>40781</v>
      </c>
      <c r="G4" s="18"/>
    </row>
    <row r="5" spans="2:7" s="1" customFormat="1" ht="24.95" customHeight="1" x14ac:dyDescent="0.25">
      <c r="B5" s="17"/>
      <c r="C5" s="42" t="s">
        <v>16</v>
      </c>
      <c r="D5" s="33">
        <f>COUNTA(StudentRoster[STUDENT NAME])</f>
        <v>5</v>
      </c>
      <c r="E5" s="35"/>
      <c r="F5" s="36"/>
      <c r="G5" s="18"/>
    </row>
    <row r="6" spans="2:7" ht="4.5" customHeight="1" x14ac:dyDescent="0.25">
      <c r="B6" s="6"/>
      <c r="C6" s="11"/>
      <c r="D6" s="10"/>
      <c r="F6" s="2"/>
      <c r="G6" s="7"/>
    </row>
    <row r="7" spans="2:7" ht="27.75" customHeight="1" x14ac:dyDescent="0.25">
      <c r="B7" s="8" t="s">
        <v>10</v>
      </c>
      <c r="C7" s="26" t="s">
        <v>2</v>
      </c>
      <c r="D7" s="9" t="s">
        <v>3</v>
      </c>
      <c r="E7" s="9" t="s">
        <v>4</v>
      </c>
      <c r="F7" s="9" t="s">
        <v>5</v>
      </c>
      <c r="G7" t="s">
        <v>11</v>
      </c>
    </row>
    <row r="8" spans="2:7" ht="21" customHeight="1" x14ac:dyDescent="0.25">
      <c r="C8" s="43" t="s">
        <v>17</v>
      </c>
      <c r="D8" s="14" t="str">
        <f>IFERROR(VLOOKUP(StudentRoster[[#This Row],[STUDENT NAME]],Students[],3),"")</f>
        <v>david@example.com</v>
      </c>
      <c r="E8" s="37">
        <f>IFERROR(VLOOKUP(StudentRoster[[#This Row],[STUDENT NAME]],Students[],4),"")</f>
        <v>1235550121</v>
      </c>
      <c r="F8" s="37">
        <f>IFERROR(VLOOKUP(StudentRoster[[#This Row],[STUDENT NAME]],Students[],5),"")</f>
        <v>1235550126</v>
      </c>
      <c r="G8" s="15"/>
    </row>
    <row r="9" spans="2:7" ht="21" customHeight="1" x14ac:dyDescent="0.25">
      <c r="C9" s="43" t="s">
        <v>19</v>
      </c>
      <c r="D9" s="14" t="str">
        <f>IFERROR(VLOOKUP(StudentRoster[[#This Row],[STUDENT NAME]],Students[],3),"")</f>
        <v>shane@example.com</v>
      </c>
      <c r="E9" s="37">
        <f>IFERROR(VLOOKUP(StudentRoster[[#This Row],[STUDENT NAME]],Students[],4),"")</f>
        <v>1235550122</v>
      </c>
      <c r="F9" s="37">
        <f>IFERROR(VLOOKUP(StudentRoster[[#This Row],[STUDENT NAME]],Students[],5),"")</f>
        <v>1235550127</v>
      </c>
      <c r="G9" s="15"/>
    </row>
    <row r="10" spans="2:7" ht="21" customHeight="1" x14ac:dyDescent="0.25">
      <c r="C10" s="43" t="s">
        <v>21</v>
      </c>
      <c r="D10" s="16" t="str">
        <f>IFERROR(VLOOKUP(StudentRoster[[#This Row],[STUDENT NAME]],Students[],3),"")</f>
        <v>bharat@example.com</v>
      </c>
      <c r="E10" s="37">
        <f>IFERROR(VLOOKUP(StudentRoster[[#This Row],[STUDENT NAME]],Students[],4),"")</f>
        <v>1235550124</v>
      </c>
      <c r="F10" s="37">
        <f>IFERROR(VLOOKUP(StudentRoster[[#This Row],[STUDENT NAME]],Students[],5),"")</f>
        <v>1235550128</v>
      </c>
      <c r="G10" s="15"/>
    </row>
    <row r="11" spans="2:7" ht="21" customHeight="1" x14ac:dyDescent="0.25">
      <c r="C11" s="43" t="s">
        <v>23</v>
      </c>
      <c r="D11" s="16" t="str">
        <f>IFERROR(VLOOKUP(StudentRoster[[#This Row],[STUDENT NAME]],Students[],3),"")</f>
        <v>richard@example.com</v>
      </c>
      <c r="E11" s="37">
        <f>IFERROR(VLOOKUP(StudentRoster[[#This Row],[STUDENT NAME]],Students[],4),"")</f>
        <v>1235550125</v>
      </c>
      <c r="F11" s="37">
        <f>IFERROR(VLOOKUP(StudentRoster[[#This Row],[STUDENT NAME]],Students[],5),"")</f>
        <v>1235550129</v>
      </c>
      <c r="G11" s="15"/>
    </row>
    <row r="12" spans="2:7" ht="21" customHeight="1" x14ac:dyDescent="0.25">
      <c r="C12" s="44" t="s">
        <v>19</v>
      </c>
      <c r="D12" s="16" t="str">
        <f>IFERROR(VLOOKUP(StudentRoster[[#This Row],[STUDENT NAME]],Students[],3),"")</f>
        <v>shane@example.com</v>
      </c>
      <c r="E12" s="45">
        <f>IFERROR(VLOOKUP(StudentRoster[[#This Row],[STUDENT NAME]],Students[],4),"")</f>
        <v>1235550122</v>
      </c>
      <c r="F12" s="45">
        <f>IFERROR(VLOOKUP(StudentRoster[[#This Row],[STUDENT NAME]],Students[],5),"")</f>
        <v>1235550127</v>
      </c>
      <c r="G12" s="46"/>
    </row>
    <row r="13" spans="2:7" ht="21" customHeight="1" thickBot="1" x14ac:dyDescent="0.3">
      <c r="B13" s="51"/>
      <c r="C13" s="52"/>
      <c r="D13" s="52"/>
      <c r="E13" s="52"/>
      <c r="F13" s="52"/>
      <c r="G13" s="53"/>
    </row>
    <row r="14" spans="2:7" ht="21" customHeight="1" thickTop="1" x14ac:dyDescent="0.25"/>
  </sheetData>
  <mergeCells count="1">
    <mergeCell ref="B13:G13"/>
  </mergeCells>
  <dataValidations count="2">
    <dataValidation type="list" allowBlank="1" showInputMessage="1" showErrorMessage="1" sqref="D4">
      <formula1>StaffList</formula1>
    </dataValidation>
    <dataValidation type="list" allowBlank="1" showInputMessage="1" showErrorMessage="1" sqref="C8:C12">
      <formula1>StudentList</formula1>
    </dataValidation>
  </dataValidations>
  <printOptions horizontalCentered="1"/>
  <pageMargins left="0.25" right="0.25" top="0.75" bottom="0.75" header="0.3" footer="0.3"/>
  <pageSetup scale="81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499984740745262"/>
    <pageSetUpPr autoPageBreaks="0" fitToPage="1"/>
  </sheetPr>
  <dimension ref="B1:E13"/>
  <sheetViews>
    <sheetView showGridLines="0" zoomScaleNormal="100" workbookViewId="0"/>
  </sheetViews>
  <sheetFormatPr defaultRowHeight="13.5" x14ac:dyDescent="0.25"/>
  <cols>
    <col min="1" max="1" width="1.85546875" customWidth="1"/>
    <col min="2" max="2" width="1.7109375" customWidth="1"/>
    <col min="3" max="3" width="37" customWidth="1"/>
    <col min="4" max="4" width="43" customWidth="1"/>
    <col min="5" max="5" width="1.7109375" customWidth="1"/>
    <col min="6" max="6" width="2" customWidth="1"/>
  </cols>
  <sheetData>
    <row r="1" spans="2:5" ht="14.25" thickBot="1" x14ac:dyDescent="0.3"/>
    <row r="2" spans="2:5" ht="62.25" customHeight="1" thickTop="1" x14ac:dyDescent="0.25">
      <c r="B2" s="3"/>
      <c r="C2" s="4"/>
      <c r="D2" s="4"/>
      <c r="E2" s="5"/>
    </row>
    <row r="3" spans="2:5" ht="25.5" customHeight="1" x14ac:dyDescent="0.25">
      <c r="B3" s="6"/>
      <c r="C3" s="38"/>
      <c r="D3" s="25"/>
      <c r="E3" s="7"/>
    </row>
    <row r="4" spans="2:5" ht="27.75" customHeight="1" x14ac:dyDescent="0.25">
      <c r="B4" s="6"/>
      <c r="C4" s="39" t="s">
        <v>2</v>
      </c>
      <c r="D4" s="22" t="s">
        <v>17</v>
      </c>
      <c r="E4" s="7"/>
    </row>
    <row r="5" spans="2:5" ht="27.75" customHeight="1" x14ac:dyDescent="0.25">
      <c r="B5" s="6"/>
      <c r="C5" s="40" t="s">
        <v>3</v>
      </c>
      <c r="D5" s="50" t="str">
        <f>IFERROR(VLOOKUP(StudentName,Students[],3,FALSE),"")</f>
        <v>david@example.com</v>
      </c>
      <c r="E5" s="7"/>
    </row>
    <row r="6" spans="2:5" ht="27.75" customHeight="1" x14ac:dyDescent="0.25">
      <c r="B6" s="6"/>
      <c r="C6" s="40" t="s">
        <v>4</v>
      </c>
      <c r="D6" s="23">
        <f>IFERROR(VLOOKUP(StudentName,Students[],4,FALSE),"")</f>
        <v>1235550121</v>
      </c>
      <c r="E6" s="7"/>
    </row>
    <row r="7" spans="2:5" ht="27.75" customHeight="1" x14ac:dyDescent="0.25">
      <c r="B7" s="6"/>
      <c r="C7" s="40" t="s">
        <v>5</v>
      </c>
      <c r="D7" s="23">
        <f>IFERROR(VLOOKUP(StudentName,Students[],5,FALSE),"")</f>
        <v>1235550126</v>
      </c>
      <c r="E7" s="7"/>
    </row>
    <row r="8" spans="2:5" ht="27.75" customHeight="1" x14ac:dyDescent="0.25">
      <c r="B8" s="6"/>
      <c r="C8" s="40" t="s">
        <v>0</v>
      </c>
      <c r="D8" s="48">
        <f>IFERROR(VLOOKUP(StudentName,Students[],6,FALSE),"")</f>
        <v>33970</v>
      </c>
      <c r="E8" s="7"/>
    </row>
    <row r="9" spans="2:5" ht="27.75" customHeight="1" x14ac:dyDescent="0.25">
      <c r="B9" s="6"/>
      <c r="C9" s="40" t="s">
        <v>6</v>
      </c>
      <c r="D9" s="49" t="str">
        <f>IFERROR(VLOOKUP(StudentName,Students[],7,FALSE),"")</f>
        <v>Michelle Alexander</v>
      </c>
      <c r="E9" s="7"/>
    </row>
    <row r="10" spans="2:5" ht="27.75" customHeight="1" x14ac:dyDescent="0.25">
      <c r="B10" s="6"/>
      <c r="C10" s="40" t="s">
        <v>7</v>
      </c>
      <c r="D10" s="23">
        <f>IFERROR(VLOOKUP(StudentName,Students[],8,FALSE),"")</f>
        <v>1235550130</v>
      </c>
      <c r="E10" s="7"/>
    </row>
    <row r="11" spans="2:5" ht="27.75" customHeight="1" x14ac:dyDescent="0.25">
      <c r="B11" s="6"/>
      <c r="C11" s="40" t="s">
        <v>8</v>
      </c>
      <c r="D11" s="49" t="str">
        <f>IFERROR(VLOOKUP(StudentName,Students[],9,FALSE),"")</f>
        <v>Shu Ito</v>
      </c>
      <c r="E11" s="7"/>
    </row>
    <row r="12" spans="2:5" ht="27.75" customHeight="1" thickBot="1" x14ac:dyDescent="0.3">
      <c r="B12" s="20"/>
      <c r="C12" s="41" t="s">
        <v>9</v>
      </c>
      <c r="D12" s="24">
        <f>IFERROR(VLOOKUP(StudentName,Students[],10,FALSE),"")</f>
        <v>1235550134</v>
      </c>
      <c r="E12" s="21"/>
    </row>
    <row r="13" spans="2:5" ht="14.25" thickTop="1" x14ac:dyDescent="0.25"/>
  </sheetData>
  <dataValidations count="1">
    <dataValidation type="list" errorStyle="warning" allowBlank="1" showInputMessage="1" showErrorMessage="1" errorTitle="Whoops!" error="In order to see details from the Student List sheet, a student from the drop down list needs to be selected. You can click Yes and use your entry but the rest of the student details will be blank." sqref="D4">
      <formula1>StudentList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</worksheet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3.xml><?xml version="1.0" encoding="utf-8"?>
<ds:datastoreItem xmlns:ds="http://schemas.openxmlformats.org/officeDocument/2006/customXml" ds:itemID="{58D81C2F-27ED-49AF-A579-95F0BC6E81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Student List</vt:lpstr>
      <vt:lpstr>Class Roster</vt:lpstr>
      <vt:lpstr>Student Details</vt:lpstr>
      <vt:lpstr>'Student List'!Print_Titles</vt:lpstr>
      <vt:lpstr>StudentList</vt:lpstr>
      <vt:lpstr>StudentName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Class roster</dc:title>
  <dc:creator/>
  <lastModifiedBy/>
  <keywords/>
  <dcterms:modified xsi:type="dcterms:W3CDTF">2012-04-20T17:57:32.0000000Z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TC028020999991</vt:lpwstr>
  </property>
</Properties>
</file>